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bPC\Desktop\"/>
    </mc:Choice>
  </mc:AlternateContent>
  <xr:revisionPtr revIDLastSave="0" documentId="13_ncr:1_{F9AC1FDE-87E0-40FC-95CC-FC58AB0C6B23}" xr6:coauthVersionLast="47" xr6:coauthVersionMax="47" xr10:uidLastSave="{00000000-0000-0000-0000-000000000000}"/>
  <bookViews>
    <workbookView xWindow="-110" yWindow="-110" windowWidth="19420" windowHeight="12300" xr2:uid="{00000000-000D-0000-FFFF-FFFF00000000}"/>
  </bookViews>
  <sheets>
    <sheet name="R７都道府県別【参加人数】" sheetId="6" r:id="rId1"/>
    <sheet name="R７都道府県別【出場校数】" sheetId="7" r:id="rId2"/>
  </sheets>
  <externalReferences>
    <externalReference r:id="rId3"/>
    <externalReference r:id="rId4"/>
  </externalReferences>
  <definedNames>
    <definedName name="clearrange">'[1]事)委員会費 全国'!#REF!</definedName>
    <definedName name="_xlnm.Print_Area" localSheetId="0">'R７都道府県別【参加人数】'!$B$1:$AC$102</definedName>
    <definedName name="_xlnm.Print_Area" localSheetId="1">'R７都道府県別【出場校数】'!$A$1:$AB$102</definedName>
    <definedName name="メニュー">[2]補助率・費目・節!$A$2:$A$8</definedName>
    <definedName name="補助率">[2]補助率・費目・節!$B$2:$B$5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72" i="6" l="1"/>
  <c r="X102" i="7"/>
  <c r="X101" i="7"/>
  <c r="Y102" i="6"/>
  <c r="Y101" i="6"/>
  <c r="Y101" i="7" l="1"/>
  <c r="Z101" i="6"/>
  <c r="F102" i="7" l="1"/>
  <c r="F101" i="7"/>
  <c r="G101" i="7" s="1"/>
  <c r="W101" i="7" s="1"/>
  <c r="V102" i="7"/>
  <c r="V100" i="7"/>
  <c r="W99" i="7"/>
  <c r="V99" i="7"/>
  <c r="V98" i="7"/>
  <c r="W97" i="7"/>
  <c r="V97" i="7"/>
  <c r="V96" i="7"/>
  <c r="W95" i="7"/>
  <c r="V95" i="7"/>
  <c r="V94" i="7"/>
  <c r="W93" i="7"/>
  <c r="V93" i="7"/>
  <c r="V92" i="7"/>
  <c r="W91" i="7"/>
  <c r="V91" i="7"/>
  <c r="V90" i="7"/>
  <c r="W89" i="7"/>
  <c r="V89" i="7"/>
  <c r="V88" i="7"/>
  <c r="W87" i="7"/>
  <c r="V87" i="7"/>
  <c r="V86" i="7"/>
  <c r="W85" i="7"/>
  <c r="V85" i="7"/>
  <c r="V84" i="7"/>
  <c r="W83" i="7"/>
  <c r="V83" i="7"/>
  <c r="V82" i="7"/>
  <c r="W81" i="7"/>
  <c r="V81" i="7"/>
  <c r="V80" i="7"/>
  <c r="W79" i="7"/>
  <c r="V79" i="7"/>
  <c r="V78" i="7"/>
  <c r="W77" i="7"/>
  <c r="V77" i="7"/>
  <c r="V76" i="7"/>
  <c r="W75" i="7"/>
  <c r="V75" i="7"/>
  <c r="V74" i="7"/>
  <c r="W73" i="7"/>
  <c r="V73" i="7"/>
  <c r="V72" i="7"/>
  <c r="W71" i="7"/>
  <c r="V71" i="7"/>
  <c r="V70" i="7"/>
  <c r="W69" i="7"/>
  <c r="V69" i="7"/>
  <c r="V68" i="7"/>
  <c r="W67" i="7"/>
  <c r="V67" i="7"/>
  <c r="V66" i="7"/>
  <c r="W65" i="7"/>
  <c r="V65" i="7"/>
  <c r="V64" i="7"/>
  <c r="W63" i="7"/>
  <c r="V63" i="7"/>
  <c r="V62" i="7"/>
  <c r="W61" i="7"/>
  <c r="V61" i="7"/>
  <c r="V60" i="7"/>
  <c r="W59" i="7"/>
  <c r="V59" i="7"/>
  <c r="V58" i="7"/>
  <c r="W57" i="7"/>
  <c r="V57" i="7"/>
  <c r="V56" i="7"/>
  <c r="W55" i="7"/>
  <c r="V55" i="7"/>
  <c r="V54" i="7"/>
  <c r="W53" i="7"/>
  <c r="V53" i="7"/>
  <c r="V52" i="7"/>
  <c r="W51" i="7"/>
  <c r="V51" i="7"/>
  <c r="V50" i="7"/>
  <c r="W49" i="7"/>
  <c r="V49" i="7"/>
  <c r="V48" i="7"/>
  <c r="W47" i="7"/>
  <c r="V47" i="7"/>
  <c r="V46" i="7"/>
  <c r="W45" i="7"/>
  <c r="V45" i="7"/>
  <c r="V44" i="7"/>
  <c r="W43" i="7"/>
  <c r="V43" i="7"/>
  <c r="V42" i="7"/>
  <c r="W41" i="7"/>
  <c r="V41" i="7"/>
  <c r="V40" i="7"/>
  <c r="W39" i="7"/>
  <c r="V39" i="7"/>
  <c r="V38" i="7"/>
  <c r="W37" i="7"/>
  <c r="V37" i="7"/>
  <c r="V36" i="7"/>
  <c r="W35" i="7"/>
  <c r="V35" i="7"/>
  <c r="V34" i="7"/>
  <c r="W33" i="7"/>
  <c r="V33" i="7"/>
  <c r="V32" i="7"/>
  <c r="W31" i="7"/>
  <c r="V31" i="7"/>
  <c r="V30" i="7"/>
  <c r="W29" i="7"/>
  <c r="V29" i="7"/>
  <c r="V28" i="7"/>
  <c r="W27" i="7"/>
  <c r="V27" i="7"/>
  <c r="V26" i="7"/>
  <c r="W25" i="7"/>
  <c r="V25" i="7"/>
  <c r="V24" i="7"/>
  <c r="W23" i="7"/>
  <c r="V23" i="7"/>
  <c r="V22" i="7"/>
  <c r="W21" i="7"/>
  <c r="V21" i="7"/>
  <c r="V20" i="7"/>
  <c r="W19" i="7"/>
  <c r="V19" i="7"/>
  <c r="V18" i="7"/>
  <c r="W17" i="7"/>
  <c r="V17" i="7"/>
  <c r="V16" i="7"/>
  <c r="W15" i="7"/>
  <c r="V15" i="7"/>
  <c r="V14" i="7"/>
  <c r="W13" i="7"/>
  <c r="V13" i="7"/>
  <c r="V12" i="7"/>
  <c r="W11" i="7"/>
  <c r="V11" i="7"/>
  <c r="V10" i="7"/>
  <c r="W9" i="7"/>
  <c r="V9" i="7"/>
  <c r="V8" i="7"/>
  <c r="W7" i="7"/>
  <c r="V7" i="7"/>
  <c r="D102" i="7"/>
  <c r="D101" i="7"/>
  <c r="E101" i="7" s="1"/>
  <c r="E102" i="6"/>
  <c r="E101" i="6"/>
  <c r="F101" i="6" s="1"/>
  <c r="V101" i="7" l="1"/>
  <c r="G102" i="6"/>
  <c r="G101" i="6"/>
  <c r="H101" i="6" s="1"/>
  <c r="H99" i="6"/>
  <c r="H97" i="6"/>
  <c r="H95" i="6"/>
  <c r="H93" i="6"/>
  <c r="H91" i="6"/>
  <c r="H89" i="6"/>
  <c r="H87" i="6"/>
  <c r="H85" i="6"/>
  <c r="H83" i="6"/>
  <c r="H81" i="6"/>
  <c r="H79" i="6"/>
  <c r="H77" i="6"/>
  <c r="H75" i="6"/>
  <c r="H73" i="6"/>
  <c r="H71" i="6"/>
  <c r="H69" i="6"/>
  <c r="H67" i="6"/>
  <c r="H65" i="6"/>
  <c r="H63" i="6"/>
  <c r="H61" i="6"/>
  <c r="H59" i="6"/>
  <c r="H57" i="6"/>
  <c r="H55" i="6"/>
  <c r="H53" i="6"/>
  <c r="H51" i="6"/>
  <c r="H49" i="6"/>
  <c r="H47" i="6"/>
  <c r="H45" i="6"/>
  <c r="H43" i="6"/>
  <c r="H41" i="6"/>
  <c r="H39" i="6"/>
  <c r="H37" i="6"/>
  <c r="H35" i="6"/>
  <c r="H33" i="6"/>
  <c r="H31" i="6"/>
  <c r="H29" i="6"/>
  <c r="H27" i="6"/>
  <c r="H25" i="6"/>
  <c r="H23" i="6"/>
  <c r="H21" i="6"/>
  <c r="H19" i="6"/>
  <c r="H17" i="6"/>
  <c r="H15" i="6"/>
  <c r="H13" i="6"/>
  <c r="H11" i="6"/>
  <c r="H9" i="6"/>
  <c r="H7" i="6"/>
  <c r="W100" i="6" l="1"/>
  <c r="X99" i="6"/>
  <c r="W99" i="6"/>
  <c r="W98" i="6"/>
  <c r="X97" i="6"/>
  <c r="W97" i="6"/>
  <c r="W96" i="6"/>
  <c r="X95" i="6"/>
  <c r="W95" i="6"/>
  <c r="W94" i="6"/>
  <c r="X93" i="6"/>
  <c r="W93" i="6"/>
  <c r="W92" i="6"/>
  <c r="X91" i="6"/>
  <c r="W91" i="6"/>
  <c r="W90" i="6"/>
  <c r="X89" i="6"/>
  <c r="W89" i="6"/>
  <c r="W88" i="6"/>
  <c r="X87" i="6"/>
  <c r="W87" i="6"/>
  <c r="W86" i="6"/>
  <c r="X85" i="6"/>
  <c r="W85" i="6"/>
  <c r="W84" i="6"/>
  <c r="X83" i="6"/>
  <c r="W83" i="6"/>
  <c r="W82" i="6"/>
  <c r="X81" i="6"/>
  <c r="W81" i="6"/>
  <c r="W80" i="6"/>
  <c r="X79" i="6"/>
  <c r="W79" i="6"/>
  <c r="W78" i="6"/>
  <c r="X77" i="6"/>
  <c r="W77" i="6"/>
  <c r="W76" i="6"/>
  <c r="X75" i="6"/>
  <c r="W75" i="6"/>
  <c r="W74" i="6"/>
  <c r="X73" i="6"/>
  <c r="W73" i="6"/>
  <c r="X71" i="6"/>
  <c r="W71" i="6"/>
  <c r="W70" i="6"/>
  <c r="X69" i="6"/>
  <c r="W69" i="6"/>
  <c r="W68" i="6"/>
  <c r="X67" i="6"/>
  <c r="W67" i="6"/>
  <c r="W66" i="6"/>
  <c r="X65" i="6"/>
  <c r="W65" i="6"/>
  <c r="W64" i="6"/>
  <c r="X63" i="6"/>
  <c r="W63" i="6"/>
  <c r="W62" i="6"/>
  <c r="X61" i="6"/>
  <c r="W61" i="6"/>
  <c r="W60" i="6"/>
  <c r="X59" i="6"/>
  <c r="W59" i="6"/>
  <c r="W58" i="6"/>
  <c r="X57" i="6"/>
  <c r="W57" i="6"/>
  <c r="W56" i="6"/>
  <c r="X55" i="6"/>
  <c r="W55" i="6"/>
  <c r="W54" i="6"/>
  <c r="X53" i="6"/>
  <c r="W53" i="6"/>
  <c r="W52" i="6"/>
  <c r="X51" i="6"/>
  <c r="W51" i="6"/>
  <c r="W50" i="6"/>
  <c r="X49" i="6"/>
  <c r="W49" i="6"/>
  <c r="W48" i="6"/>
  <c r="X47" i="6"/>
  <c r="W47" i="6"/>
  <c r="W46" i="6"/>
  <c r="X45" i="6"/>
  <c r="W45" i="6"/>
  <c r="W44" i="6"/>
  <c r="X43" i="6"/>
  <c r="W43" i="6"/>
  <c r="W42" i="6"/>
  <c r="X41" i="6"/>
  <c r="W41" i="6"/>
  <c r="W40" i="6"/>
  <c r="X39" i="6"/>
  <c r="W39" i="6"/>
  <c r="W38" i="6"/>
  <c r="X37" i="6"/>
  <c r="W37" i="6"/>
  <c r="W36" i="6"/>
  <c r="X35" i="6"/>
  <c r="W35" i="6"/>
  <c r="W34" i="6"/>
  <c r="X33" i="6"/>
  <c r="W33" i="6"/>
  <c r="W32" i="6"/>
  <c r="X31" i="6"/>
  <c r="W31" i="6"/>
  <c r="W30" i="6"/>
  <c r="X29" i="6"/>
  <c r="W29" i="6"/>
  <c r="W28" i="6"/>
  <c r="X27" i="6"/>
  <c r="W27" i="6"/>
  <c r="W26" i="6"/>
  <c r="X25" i="6"/>
  <c r="W25" i="6"/>
  <c r="W24" i="6"/>
  <c r="X23" i="6"/>
  <c r="W23" i="6"/>
  <c r="W22" i="6"/>
  <c r="X21" i="6"/>
  <c r="W21" i="6"/>
  <c r="W20" i="6"/>
  <c r="X19" i="6"/>
  <c r="W19" i="6"/>
  <c r="W18" i="6"/>
  <c r="X17" i="6"/>
  <c r="W17" i="6"/>
  <c r="W16" i="6"/>
  <c r="X15" i="6"/>
  <c r="W15" i="6"/>
  <c r="W14" i="6"/>
  <c r="X13" i="6"/>
  <c r="W13" i="6"/>
  <c r="W12" i="6"/>
  <c r="X11" i="6"/>
  <c r="W11" i="6"/>
  <c r="W10" i="6"/>
  <c r="X9" i="6"/>
  <c r="W9" i="6"/>
  <c r="W8" i="6"/>
  <c r="X7" i="6"/>
  <c r="W7" i="6"/>
  <c r="D9" i="6"/>
  <c r="D11" i="6"/>
  <c r="D13" i="6"/>
  <c r="D15" i="6"/>
  <c r="D17" i="6"/>
  <c r="D19" i="6"/>
  <c r="D21" i="6"/>
  <c r="D23" i="6"/>
  <c r="D25" i="6"/>
  <c r="D27" i="6"/>
  <c r="D29" i="6"/>
  <c r="D31" i="6"/>
  <c r="D33" i="6"/>
  <c r="D35" i="6"/>
  <c r="D37" i="6"/>
  <c r="D39" i="6"/>
  <c r="D41" i="6"/>
  <c r="D43" i="6"/>
  <c r="D45" i="6"/>
  <c r="D47" i="6"/>
  <c r="D49" i="6"/>
  <c r="D51" i="6"/>
  <c r="D53" i="6"/>
  <c r="D55" i="6"/>
  <c r="D57" i="6"/>
  <c r="D59" i="6"/>
  <c r="D61" i="6"/>
  <c r="D63" i="6"/>
  <c r="D65" i="6"/>
  <c r="D67" i="6"/>
  <c r="D69" i="6"/>
  <c r="D71" i="6"/>
  <c r="D73" i="6"/>
  <c r="D75" i="6"/>
  <c r="D77" i="6"/>
  <c r="D79" i="6"/>
  <c r="D81" i="6"/>
  <c r="D83" i="6"/>
  <c r="D85" i="6"/>
  <c r="D87" i="6"/>
  <c r="D89" i="6"/>
  <c r="D91" i="6"/>
  <c r="D93" i="6"/>
  <c r="D95" i="6"/>
  <c r="D97" i="6"/>
  <c r="D99" i="6"/>
  <c r="D7" i="6"/>
  <c r="C101" i="6"/>
  <c r="C102" i="6" l="1"/>
  <c r="D101" i="6" l="1"/>
  <c r="Z100" i="7" l="1"/>
  <c r="AA99" i="7"/>
  <c r="Z99" i="7"/>
  <c r="Z98" i="7"/>
  <c r="Z97" i="7"/>
  <c r="Z96" i="7"/>
  <c r="AA95" i="7"/>
  <c r="Z95" i="7"/>
  <c r="Z94" i="7"/>
  <c r="AA93" i="7"/>
  <c r="Z93" i="7"/>
  <c r="Z92" i="7"/>
  <c r="AA91" i="7"/>
  <c r="Z91" i="7"/>
  <c r="Z90" i="7"/>
  <c r="Z89" i="7"/>
  <c r="Z88" i="7"/>
  <c r="AA87" i="7"/>
  <c r="Z87" i="7"/>
  <c r="Z86" i="7"/>
  <c r="AA85" i="7"/>
  <c r="Z85" i="7"/>
  <c r="Z84" i="7"/>
  <c r="AA83" i="7"/>
  <c r="Z83" i="7"/>
  <c r="Z82" i="7"/>
  <c r="Z81" i="7"/>
  <c r="Z80" i="7"/>
  <c r="AA79" i="7"/>
  <c r="Z79" i="7"/>
  <c r="Z78" i="7"/>
  <c r="AA77" i="7"/>
  <c r="Z77" i="7"/>
  <c r="Z76" i="7"/>
  <c r="AA75" i="7"/>
  <c r="Z75" i="7"/>
  <c r="Z74" i="7"/>
  <c r="Z73" i="7"/>
  <c r="Z72" i="7"/>
  <c r="AA71" i="7"/>
  <c r="Z71" i="7"/>
  <c r="Z70" i="7"/>
  <c r="AA69" i="7"/>
  <c r="Z69" i="7"/>
  <c r="Z68" i="7"/>
  <c r="AA67" i="7"/>
  <c r="Z67" i="7"/>
  <c r="Z66" i="7"/>
  <c r="Z65" i="7"/>
  <c r="Z64" i="7"/>
  <c r="AA63" i="7"/>
  <c r="Z63" i="7"/>
  <c r="Z62" i="7"/>
  <c r="AA61" i="7"/>
  <c r="Z61" i="7"/>
  <c r="Z60" i="7"/>
  <c r="AA59" i="7"/>
  <c r="Z59" i="7"/>
  <c r="Z58" i="7"/>
  <c r="Z57" i="7"/>
  <c r="Z56" i="7"/>
  <c r="AA55" i="7"/>
  <c r="Z55" i="7"/>
  <c r="Z54" i="7"/>
  <c r="AA53" i="7"/>
  <c r="Z53" i="7"/>
  <c r="Z52" i="7"/>
  <c r="AA51" i="7"/>
  <c r="Z51" i="7"/>
  <c r="Z50" i="7"/>
  <c r="Z49" i="7"/>
  <c r="Z48" i="7"/>
  <c r="AA47" i="7"/>
  <c r="Z47" i="7"/>
  <c r="Z46" i="7"/>
  <c r="AA45" i="7"/>
  <c r="Z45" i="7"/>
  <c r="Z44" i="7"/>
  <c r="AA43" i="7"/>
  <c r="Z43" i="7"/>
  <c r="Z42" i="7"/>
  <c r="Z41" i="7"/>
  <c r="Z40" i="7"/>
  <c r="AA39" i="7"/>
  <c r="Z39" i="7"/>
  <c r="Z38" i="7"/>
  <c r="AA37" i="7"/>
  <c r="Z37" i="7"/>
  <c r="Z36" i="7"/>
  <c r="AA35" i="7"/>
  <c r="Z35" i="7"/>
  <c r="Z34" i="7"/>
  <c r="Z33" i="7"/>
  <c r="Z32" i="7"/>
  <c r="AA31" i="7"/>
  <c r="Z31" i="7"/>
  <c r="Z30" i="7"/>
  <c r="AA29" i="7"/>
  <c r="Z29" i="7"/>
  <c r="Z28" i="7"/>
  <c r="AA27" i="7"/>
  <c r="Z27" i="7"/>
  <c r="Z26" i="7"/>
  <c r="Z25" i="7"/>
  <c r="Z24" i="7"/>
  <c r="AA23" i="7"/>
  <c r="Z23" i="7"/>
  <c r="Z22" i="7"/>
  <c r="AA21" i="7"/>
  <c r="Z21" i="7"/>
  <c r="Z20" i="7"/>
  <c r="AA19" i="7"/>
  <c r="Z19" i="7"/>
  <c r="Z18" i="7"/>
  <c r="Z17" i="7"/>
  <c r="Z16" i="7"/>
  <c r="AA15" i="7"/>
  <c r="Z15" i="7"/>
  <c r="Z14" i="7"/>
  <c r="AA13" i="7"/>
  <c r="Z13" i="7"/>
  <c r="Z12" i="7"/>
  <c r="AA11" i="7"/>
  <c r="Z11" i="7"/>
  <c r="Z10" i="7"/>
  <c r="Z9" i="7"/>
  <c r="Z8" i="7"/>
  <c r="AA7" i="7"/>
  <c r="Z7" i="7"/>
  <c r="AA100" i="6"/>
  <c r="AA99" i="6"/>
  <c r="AB99" i="6"/>
  <c r="AA98" i="6"/>
  <c r="AA97" i="6"/>
  <c r="AA96" i="6"/>
  <c r="AA95" i="6"/>
  <c r="AA94" i="6"/>
  <c r="AA93" i="6"/>
  <c r="AA92" i="6"/>
  <c r="AA91" i="6"/>
  <c r="AA90" i="6"/>
  <c r="AA89" i="6"/>
  <c r="AA88" i="6"/>
  <c r="AA87" i="6"/>
  <c r="AA86" i="6"/>
  <c r="AA85" i="6"/>
  <c r="AA84" i="6"/>
  <c r="AA83" i="6"/>
  <c r="AB83" i="6"/>
  <c r="AA82" i="6"/>
  <c r="AA81" i="6"/>
  <c r="AA80" i="6"/>
  <c r="AA79" i="6"/>
  <c r="AA78" i="6"/>
  <c r="AA77" i="6"/>
  <c r="AA76" i="6"/>
  <c r="AA75" i="6"/>
  <c r="AA74" i="6"/>
  <c r="AA73" i="6"/>
  <c r="AA72" i="6"/>
  <c r="AA71" i="6"/>
  <c r="AA70" i="6"/>
  <c r="AA69" i="6"/>
  <c r="AA68" i="6"/>
  <c r="AA67" i="6"/>
  <c r="AB67" i="6"/>
  <c r="AA66" i="6"/>
  <c r="AA65" i="6"/>
  <c r="AA64" i="6"/>
  <c r="AA63" i="6"/>
  <c r="AA62" i="6"/>
  <c r="AA61" i="6"/>
  <c r="AA60" i="6"/>
  <c r="AA59" i="6"/>
  <c r="AA58" i="6"/>
  <c r="AA57" i="6"/>
  <c r="AA56" i="6"/>
  <c r="AA55" i="6"/>
  <c r="AA54" i="6"/>
  <c r="AA53" i="6"/>
  <c r="AA52" i="6"/>
  <c r="AA51" i="6"/>
  <c r="AB51" i="6"/>
  <c r="AA50" i="6"/>
  <c r="AB49" i="6"/>
  <c r="AA49" i="6"/>
  <c r="AA48" i="6"/>
  <c r="AA47" i="6"/>
  <c r="AA46" i="6"/>
  <c r="AA45" i="6"/>
  <c r="AA44" i="6"/>
  <c r="AA43" i="6"/>
  <c r="AA42" i="6"/>
  <c r="AA41" i="6"/>
  <c r="AA40" i="6"/>
  <c r="AA39" i="6"/>
  <c r="AA38" i="6"/>
  <c r="AA37" i="6"/>
  <c r="AA36" i="6"/>
  <c r="AA35" i="6"/>
  <c r="AA34" i="6"/>
  <c r="AA33" i="6"/>
  <c r="AA32" i="6"/>
  <c r="AA31" i="6"/>
  <c r="AA30" i="6"/>
  <c r="AA29" i="6"/>
  <c r="AA28" i="6"/>
  <c r="AA27" i="6"/>
  <c r="AA26" i="6"/>
  <c r="AA25" i="6"/>
  <c r="AA24" i="6"/>
  <c r="AA23" i="6"/>
  <c r="AA22" i="6"/>
  <c r="AA21" i="6"/>
  <c r="AA20" i="6"/>
  <c r="AA19" i="6"/>
  <c r="AA18" i="6"/>
  <c r="AA17" i="6"/>
  <c r="AA16" i="6"/>
  <c r="AA15" i="6"/>
  <c r="AA14" i="6"/>
  <c r="AA13" i="6"/>
  <c r="AA12" i="6"/>
  <c r="AA11" i="6"/>
  <c r="AA10" i="6"/>
  <c r="AA9" i="6"/>
  <c r="AA8" i="6"/>
  <c r="AA7" i="6"/>
  <c r="Z101" i="7" l="1"/>
  <c r="AA33" i="7"/>
  <c r="AA89" i="7"/>
  <c r="AA81" i="7"/>
  <c r="AA97" i="7"/>
  <c r="AA65" i="7"/>
  <c r="AA73" i="7"/>
  <c r="AA49" i="7"/>
  <c r="AA17" i="7"/>
  <c r="AA57" i="7"/>
  <c r="AA41" i="7"/>
  <c r="AA25" i="7"/>
  <c r="AA9" i="7"/>
  <c r="Z102" i="7"/>
  <c r="AA101" i="7"/>
  <c r="AB65" i="6"/>
  <c r="AB17" i="6"/>
  <c r="AB87" i="6"/>
  <c r="AB57" i="6"/>
  <c r="AB81" i="6"/>
  <c r="AB7" i="6"/>
  <c r="AB55" i="6"/>
  <c r="AB33" i="6"/>
  <c r="AB89" i="6"/>
  <c r="AB97" i="6"/>
  <c r="AB31" i="6"/>
  <c r="AB47" i="6"/>
  <c r="AB79" i="6"/>
  <c r="AB23" i="6"/>
  <c r="AB71" i="6"/>
  <c r="AB9" i="6"/>
  <c r="AB39" i="6"/>
  <c r="AB41" i="6"/>
  <c r="AB73" i="6"/>
  <c r="AB15" i="6"/>
  <c r="AB63" i="6"/>
  <c r="AB95" i="6"/>
  <c r="AB21" i="6"/>
  <c r="AB69" i="6"/>
  <c r="AB37" i="6"/>
  <c r="AB53" i="6"/>
  <c r="AB85" i="6"/>
  <c r="AB77" i="6"/>
  <c r="AB93" i="6"/>
  <c r="AB13" i="6"/>
  <c r="AB25" i="6"/>
  <c r="AB45" i="6"/>
  <c r="AB59" i="6"/>
  <c r="AB75" i="6"/>
  <c r="AB91" i="6"/>
  <c r="AB19" i="6"/>
  <c r="AB35" i="6"/>
  <c r="AB11" i="6"/>
  <c r="AB27" i="6"/>
  <c r="AB43" i="6"/>
  <c r="W102" i="6"/>
  <c r="AA102" i="6" s="1"/>
  <c r="X101" i="6"/>
  <c r="AB101" i="6" s="1"/>
  <c r="W101" i="6"/>
  <c r="AA101" i="6" s="1"/>
  <c r="AB29" i="6"/>
  <c r="AB61" i="6"/>
</calcChain>
</file>

<file path=xl/sharedStrings.xml><?xml version="1.0" encoding="utf-8"?>
<sst xmlns="http://schemas.openxmlformats.org/spreadsheetml/2006/main" count="410" uniqueCount="68">
  <si>
    <t>陸上</t>
    <rPh sb="0" eb="2">
      <t>リクジョウ</t>
    </rPh>
    <phoneticPr fontId="4"/>
  </si>
  <si>
    <t>自転車</t>
    <rPh sb="0" eb="3">
      <t>ジテンシャ</t>
    </rPh>
    <phoneticPr fontId="4"/>
  </si>
  <si>
    <t>卓球</t>
    <rPh sb="0" eb="2">
      <t>タッキュウ</t>
    </rPh>
    <phoneticPr fontId="4"/>
  </si>
  <si>
    <t>ｿﾌﾄﾃﾆｽ</t>
    <phoneticPr fontId="4"/>
  </si>
  <si>
    <t>柔道</t>
    <rPh sb="0" eb="2">
      <t>ジュウドウ</t>
    </rPh>
    <phoneticPr fontId="4"/>
  </si>
  <si>
    <t>剣道</t>
    <rPh sb="0" eb="2">
      <t>ケンドウ</t>
    </rPh>
    <phoneticPr fontId="4"/>
  </si>
  <si>
    <t>ﾊﾞﾚｰﾎﾞｰﾙ</t>
    <phoneticPr fontId="4"/>
  </si>
  <si>
    <t>ﾊﾞｽｹｯﾄ</t>
    <phoneticPr fontId="4"/>
  </si>
  <si>
    <t>ｻｯｶｰ</t>
    <phoneticPr fontId="4"/>
  </si>
  <si>
    <t>ﾊﾞﾄﾞﾐﾝﾄﾝ</t>
    <phoneticPr fontId="4"/>
  </si>
  <si>
    <t>高体連　計</t>
    <rPh sb="0" eb="3">
      <t>コウタイレン</t>
    </rPh>
    <rPh sb="4" eb="5">
      <t>ケイ</t>
    </rPh>
    <phoneticPr fontId="4"/>
  </si>
  <si>
    <t>軟式野球</t>
    <rPh sb="0" eb="2">
      <t>ナンシキ</t>
    </rPh>
    <rPh sb="2" eb="4">
      <t>ヤキュウ</t>
    </rPh>
    <phoneticPr fontId="4"/>
  </si>
  <si>
    <t>合計人数</t>
    <rPh sb="0" eb="2">
      <t>ゴウケイ</t>
    </rPh>
    <rPh sb="2" eb="4">
      <t>ニンズウ</t>
    </rPh>
    <phoneticPr fontId="4"/>
  </si>
  <si>
    <t>男</t>
    <rPh sb="0" eb="1">
      <t>オトコ</t>
    </rPh>
    <phoneticPr fontId="4"/>
  </si>
  <si>
    <t>計</t>
    <rPh sb="0" eb="1">
      <t>ケイ</t>
    </rPh>
    <phoneticPr fontId="4"/>
  </si>
  <si>
    <t>女</t>
    <rPh sb="0" eb="1">
      <t>オンナ</t>
    </rPh>
    <phoneticPr fontId="4"/>
  </si>
  <si>
    <t>北海道</t>
    <rPh sb="0" eb="3">
      <t>ホッカイドウ</t>
    </rPh>
    <phoneticPr fontId="2"/>
  </si>
  <si>
    <t>青　森</t>
    <rPh sb="0" eb="1">
      <t>アオ</t>
    </rPh>
    <rPh sb="2" eb="3">
      <t>モリ</t>
    </rPh>
    <phoneticPr fontId="2"/>
  </si>
  <si>
    <t>岩　手</t>
    <rPh sb="0" eb="1">
      <t>イワ</t>
    </rPh>
    <rPh sb="2" eb="3">
      <t>テ</t>
    </rPh>
    <phoneticPr fontId="2"/>
  </si>
  <si>
    <t>宮　城</t>
    <rPh sb="0" eb="1">
      <t>ミヤ</t>
    </rPh>
    <rPh sb="2" eb="3">
      <t>シロ</t>
    </rPh>
    <phoneticPr fontId="2"/>
  </si>
  <si>
    <t>秋　田</t>
    <rPh sb="0" eb="1">
      <t>アキ</t>
    </rPh>
    <rPh sb="2" eb="3">
      <t>タ</t>
    </rPh>
    <phoneticPr fontId="2"/>
  </si>
  <si>
    <t>山　形</t>
    <rPh sb="0" eb="1">
      <t>ヤマ</t>
    </rPh>
    <rPh sb="2" eb="3">
      <t>カタチ</t>
    </rPh>
    <phoneticPr fontId="2"/>
  </si>
  <si>
    <t>福　島</t>
    <rPh sb="0" eb="1">
      <t>フク</t>
    </rPh>
    <rPh sb="2" eb="3">
      <t>シマ</t>
    </rPh>
    <phoneticPr fontId="2"/>
  </si>
  <si>
    <t>茨　城</t>
    <rPh sb="0" eb="1">
      <t>イバラ</t>
    </rPh>
    <rPh sb="2" eb="3">
      <t>シロ</t>
    </rPh>
    <phoneticPr fontId="2"/>
  </si>
  <si>
    <t>栃　木</t>
    <rPh sb="0" eb="1">
      <t>トチ</t>
    </rPh>
    <rPh sb="2" eb="3">
      <t>キ</t>
    </rPh>
    <phoneticPr fontId="2"/>
  </si>
  <si>
    <t>群　馬</t>
    <rPh sb="0" eb="1">
      <t>グン</t>
    </rPh>
    <rPh sb="2" eb="3">
      <t>ウマ</t>
    </rPh>
    <phoneticPr fontId="2"/>
  </si>
  <si>
    <t>埼　玉</t>
    <rPh sb="0" eb="1">
      <t>サイタマ</t>
    </rPh>
    <rPh sb="2" eb="3">
      <t>タマ</t>
    </rPh>
    <phoneticPr fontId="2"/>
  </si>
  <si>
    <t>千　葉</t>
    <rPh sb="0" eb="1">
      <t>セン</t>
    </rPh>
    <rPh sb="2" eb="3">
      <t>ハ</t>
    </rPh>
    <phoneticPr fontId="2"/>
  </si>
  <si>
    <t>神奈川</t>
    <rPh sb="0" eb="3">
      <t>カナガワ</t>
    </rPh>
    <phoneticPr fontId="2"/>
  </si>
  <si>
    <t>山　梨</t>
    <rPh sb="0" eb="1">
      <t>ヤマ</t>
    </rPh>
    <rPh sb="2" eb="3">
      <t>ナシ</t>
    </rPh>
    <phoneticPr fontId="2"/>
  </si>
  <si>
    <t>東　京</t>
    <rPh sb="0" eb="1">
      <t>ヒガシ</t>
    </rPh>
    <rPh sb="2" eb="3">
      <t>キョウ</t>
    </rPh>
    <phoneticPr fontId="2"/>
  </si>
  <si>
    <t>新　潟</t>
    <rPh sb="0" eb="1">
      <t>シン</t>
    </rPh>
    <rPh sb="2" eb="3">
      <t>カタ</t>
    </rPh>
    <phoneticPr fontId="2"/>
  </si>
  <si>
    <t>富　山</t>
    <rPh sb="0" eb="1">
      <t>トヤマ</t>
    </rPh>
    <rPh sb="2" eb="3">
      <t>ヤマ</t>
    </rPh>
    <phoneticPr fontId="2"/>
  </si>
  <si>
    <t xml:space="preserve">石　川  </t>
    <rPh sb="0" eb="1">
      <t>イシ</t>
    </rPh>
    <rPh sb="2" eb="3">
      <t>カワ</t>
    </rPh>
    <phoneticPr fontId="2"/>
  </si>
  <si>
    <t>福　井</t>
    <rPh sb="0" eb="1">
      <t>フク</t>
    </rPh>
    <rPh sb="2" eb="3">
      <t>イ</t>
    </rPh>
    <phoneticPr fontId="2"/>
  </si>
  <si>
    <t>長　野</t>
    <rPh sb="0" eb="1">
      <t>ナガ</t>
    </rPh>
    <rPh sb="2" eb="3">
      <t>ノ</t>
    </rPh>
    <phoneticPr fontId="2"/>
  </si>
  <si>
    <t>静　岡</t>
    <rPh sb="0" eb="1">
      <t>シズ</t>
    </rPh>
    <rPh sb="2" eb="3">
      <t>オカ</t>
    </rPh>
    <phoneticPr fontId="2"/>
  </si>
  <si>
    <t>愛　知</t>
    <rPh sb="0" eb="1">
      <t>アイ</t>
    </rPh>
    <rPh sb="2" eb="3">
      <t>チ</t>
    </rPh>
    <phoneticPr fontId="2"/>
  </si>
  <si>
    <t>岐　阜</t>
    <rPh sb="0" eb="1">
      <t>ギフ</t>
    </rPh>
    <rPh sb="2" eb="3">
      <t>フ</t>
    </rPh>
    <phoneticPr fontId="2"/>
  </si>
  <si>
    <t>三　重</t>
    <rPh sb="0" eb="1">
      <t>ミ</t>
    </rPh>
    <rPh sb="2" eb="3">
      <t>ジュウ</t>
    </rPh>
    <phoneticPr fontId="2"/>
  </si>
  <si>
    <t>滋　賀</t>
    <rPh sb="0" eb="1">
      <t>シガ</t>
    </rPh>
    <rPh sb="2" eb="3">
      <t>ガ</t>
    </rPh>
    <phoneticPr fontId="2"/>
  </si>
  <si>
    <t>京　都</t>
    <rPh sb="0" eb="1">
      <t>キョウ</t>
    </rPh>
    <rPh sb="2" eb="3">
      <t>ト</t>
    </rPh>
    <phoneticPr fontId="2"/>
  </si>
  <si>
    <t>大　阪</t>
    <rPh sb="0" eb="1">
      <t>オオ</t>
    </rPh>
    <rPh sb="2" eb="3">
      <t>サカ</t>
    </rPh>
    <phoneticPr fontId="2"/>
  </si>
  <si>
    <t>兵　庫</t>
    <rPh sb="0" eb="1">
      <t>ヒョウゴ</t>
    </rPh>
    <rPh sb="2" eb="3">
      <t>コ</t>
    </rPh>
    <phoneticPr fontId="2"/>
  </si>
  <si>
    <t>奈　良</t>
    <rPh sb="0" eb="1">
      <t>ナラ</t>
    </rPh>
    <rPh sb="2" eb="3">
      <t>リョウ</t>
    </rPh>
    <phoneticPr fontId="2"/>
  </si>
  <si>
    <t>和歌山</t>
    <rPh sb="0" eb="3">
      <t>ワカヤマ</t>
    </rPh>
    <phoneticPr fontId="2"/>
  </si>
  <si>
    <t>鳥　取</t>
    <rPh sb="0" eb="1">
      <t>トリ</t>
    </rPh>
    <rPh sb="2" eb="3">
      <t>ト</t>
    </rPh>
    <phoneticPr fontId="2"/>
  </si>
  <si>
    <t>島　根</t>
    <rPh sb="0" eb="1">
      <t>シマ</t>
    </rPh>
    <rPh sb="2" eb="3">
      <t>ネ</t>
    </rPh>
    <phoneticPr fontId="2"/>
  </si>
  <si>
    <t>岡　山</t>
    <rPh sb="0" eb="1">
      <t>オカ</t>
    </rPh>
    <rPh sb="2" eb="3">
      <t>ヤマ</t>
    </rPh>
    <phoneticPr fontId="2"/>
  </si>
  <si>
    <t>広　島</t>
    <rPh sb="0" eb="1">
      <t>ヒロ</t>
    </rPh>
    <rPh sb="2" eb="3">
      <t>シマ</t>
    </rPh>
    <phoneticPr fontId="2"/>
  </si>
  <si>
    <t>山　口</t>
    <rPh sb="0" eb="1">
      <t>ヤマ</t>
    </rPh>
    <rPh sb="2" eb="3">
      <t>クチ</t>
    </rPh>
    <phoneticPr fontId="2"/>
  </si>
  <si>
    <t>徳　島</t>
    <rPh sb="0" eb="1">
      <t>トク</t>
    </rPh>
    <rPh sb="2" eb="3">
      <t>シマ</t>
    </rPh>
    <phoneticPr fontId="2"/>
  </si>
  <si>
    <t>香　川</t>
    <rPh sb="0" eb="1">
      <t>カガワ</t>
    </rPh>
    <rPh sb="2" eb="3">
      <t>カワ</t>
    </rPh>
    <phoneticPr fontId="2"/>
  </si>
  <si>
    <t>愛　媛</t>
    <rPh sb="0" eb="1">
      <t>アイ</t>
    </rPh>
    <rPh sb="2" eb="3">
      <t>ヒメ</t>
    </rPh>
    <phoneticPr fontId="2"/>
  </si>
  <si>
    <t>高　知</t>
    <rPh sb="0" eb="1">
      <t>コウ</t>
    </rPh>
    <rPh sb="2" eb="3">
      <t>チ</t>
    </rPh>
    <phoneticPr fontId="2"/>
  </si>
  <si>
    <t>福　岡</t>
    <rPh sb="0" eb="1">
      <t>フク</t>
    </rPh>
    <rPh sb="2" eb="3">
      <t>オカ</t>
    </rPh>
    <phoneticPr fontId="2"/>
  </si>
  <si>
    <t>佐　賀</t>
    <rPh sb="0" eb="1">
      <t>サ</t>
    </rPh>
    <rPh sb="2" eb="3">
      <t>ガ</t>
    </rPh>
    <phoneticPr fontId="2"/>
  </si>
  <si>
    <t>長　崎</t>
    <rPh sb="0" eb="1">
      <t>ナガ</t>
    </rPh>
    <rPh sb="2" eb="3">
      <t>サキ</t>
    </rPh>
    <phoneticPr fontId="2"/>
  </si>
  <si>
    <t>熊　本</t>
    <rPh sb="0" eb="1">
      <t>クマ</t>
    </rPh>
    <rPh sb="2" eb="3">
      <t>ホン</t>
    </rPh>
    <phoneticPr fontId="2"/>
  </si>
  <si>
    <t>大　分</t>
    <rPh sb="0" eb="1">
      <t>オオ</t>
    </rPh>
    <rPh sb="2" eb="3">
      <t>フン</t>
    </rPh>
    <phoneticPr fontId="2"/>
  </si>
  <si>
    <t>宮　崎</t>
    <rPh sb="0" eb="1">
      <t>ミヤ</t>
    </rPh>
    <rPh sb="2" eb="3">
      <t>サキ</t>
    </rPh>
    <phoneticPr fontId="2"/>
  </si>
  <si>
    <t>鹿児島</t>
    <rPh sb="0" eb="3">
      <t>カゴシマ</t>
    </rPh>
    <phoneticPr fontId="2"/>
  </si>
  <si>
    <t>沖　縄</t>
    <rPh sb="0" eb="1">
      <t>オキナワ</t>
    </rPh>
    <rPh sb="2" eb="3">
      <t>ナワ</t>
    </rPh>
    <phoneticPr fontId="2"/>
  </si>
  <si>
    <t>合計</t>
    <rPh sb="0" eb="2">
      <t>ゴウケイ</t>
    </rPh>
    <phoneticPr fontId="4"/>
  </si>
  <si>
    <t>都道
府県</t>
    <rPh sb="0" eb="2">
      <t>トドウ</t>
    </rPh>
    <rPh sb="3" eb="5">
      <t>フケン</t>
    </rPh>
    <phoneticPr fontId="4"/>
  </si>
  <si>
    <t xml:space="preserve">　石　川  </t>
    <rPh sb="1" eb="2">
      <t>イシ</t>
    </rPh>
    <rPh sb="3" eb="4">
      <t>カワ</t>
    </rPh>
    <phoneticPr fontId="2"/>
  </si>
  <si>
    <t>令和７年度　全国高等学校定時制通信制体育大会　都道府県別【参加人数】　【資料３】</t>
    <rPh sb="0" eb="2">
      <t>レイワ</t>
    </rPh>
    <rPh sb="3" eb="5">
      <t>ネンド</t>
    </rPh>
    <rPh sb="4" eb="5">
      <t>ド</t>
    </rPh>
    <rPh sb="5" eb="7">
      <t>ヘイネンド</t>
    </rPh>
    <rPh sb="6" eb="8">
      <t>ゼンコク</t>
    </rPh>
    <rPh sb="8" eb="10">
      <t>コウトウ</t>
    </rPh>
    <rPh sb="10" eb="12">
      <t>ガッコウ</t>
    </rPh>
    <rPh sb="12" eb="15">
      <t>テイジセイ</t>
    </rPh>
    <rPh sb="15" eb="18">
      <t>ツウシンセイ</t>
    </rPh>
    <rPh sb="18" eb="20">
      <t>タイイク</t>
    </rPh>
    <rPh sb="20" eb="22">
      <t>タイカイ</t>
    </rPh>
    <rPh sb="23" eb="27">
      <t>トドウフケン</t>
    </rPh>
    <rPh sb="27" eb="28">
      <t>ベツ</t>
    </rPh>
    <rPh sb="29" eb="31">
      <t>サンカ</t>
    </rPh>
    <rPh sb="31" eb="33">
      <t>ニンズウ</t>
    </rPh>
    <rPh sb="36" eb="38">
      <t>シリョウ</t>
    </rPh>
    <phoneticPr fontId="4"/>
  </si>
  <si>
    <t>令和７年度　全国高等学校定時制通信制体育大会　都道府県別【出場学校数】　【資料４】</t>
    <rPh sb="0" eb="2">
      <t>レイワ</t>
    </rPh>
    <rPh sb="3" eb="5">
      <t>ネンド</t>
    </rPh>
    <rPh sb="4" eb="5">
      <t>ド</t>
    </rPh>
    <rPh sb="5" eb="7">
      <t>ヘイネンド</t>
    </rPh>
    <rPh sb="6" eb="8">
      <t>ゼンコク</t>
    </rPh>
    <rPh sb="8" eb="10">
      <t>コウトウ</t>
    </rPh>
    <rPh sb="10" eb="12">
      <t>ガッコウ</t>
    </rPh>
    <rPh sb="12" eb="15">
      <t>テイジセイ</t>
    </rPh>
    <rPh sb="15" eb="18">
      <t>ツウシンセイ</t>
    </rPh>
    <rPh sb="18" eb="20">
      <t>タイイク</t>
    </rPh>
    <rPh sb="20" eb="22">
      <t>タイカイ</t>
    </rPh>
    <rPh sb="23" eb="27">
      <t>トドウフケン</t>
    </rPh>
    <rPh sb="27" eb="28">
      <t>ベツ</t>
    </rPh>
    <rPh sb="29" eb="31">
      <t>シュツジョウ</t>
    </rPh>
    <rPh sb="31" eb="34">
      <t>ガッコウスウ</t>
    </rPh>
    <rPh sb="37" eb="39">
      <t>シリョウ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</si>
</sst>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6"/>
      <name val="ＭＳ ゴシック"/>
      <family val="3"/>
      <charset val="128"/>
    </font>
    <font>
      <sz val="8"/>
      <color theme="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8"/>
      <color theme="1"/>
      <name val="MS PGothic"/>
      <family val="3"/>
      <charset val="128"/>
    </font>
    <font>
      <sz val="11"/>
      <name val="Calibri"/>
      <family val="2"/>
    </font>
    <font>
      <sz val="12"/>
      <color theme="1"/>
      <name val="MS PGothic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FF"/>
        <bgColor rgb="FF99CCFF"/>
      </patternFill>
    </fill>
    <fill>
      <patternFill patternType="solid">
        <fgColor rgb="FFFF99CC"/>
        <bgColor rgb="FFFF99CC"/>
      </patternFill>
    </fill>
  </fills>
  <borders count="79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/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49">
    <xf numFmtId="0" fontId="0" fillId="0" borderId="0">
      <alignment vertical="center"/>
    </xf>
    <xf numFmtId="0" fontId="2" fillId="0" borderId="0">
      <alignment vertical="center"/>
    </xf>
    <xf numFmtId="0" fontId="2" fillId="0" borderId="0"/>
    <xf numFmtId="0" fontId="8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 applyNumberFormat="0" applyBorder="0" applyProtection="0">
      <alignment vertical="center"/>
    </xf>
    <xf numFmtId="0" fontId="2" fillId="0" borderId="0"/>
    <xf numFmtId="0" fontId="5" fillId="0" borderId="0" applyNumberFormat="0" applyBorder="0" applyProtection="0">
      <alignment vertical="center"/>
    </xf>
    <xf numFmtId="0" fontId="5" fillId="0" borderId="0" applyNumberFormat="0" applyBorder="0" applyProtection="0">
      <alignment vertical="center"/>
    </xf>
    <xf numFmtId="0" fontId="5" fillId="0" borderId="0" applyNumberFormat="0" applyBorder="0" applyProtection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2" fillId="0" borderId="0"/>
  </cellStyleXfs>
  <cellXfs count="129">
    <xf numFmtId="0" fontId="0" fillId="0" borderId="0" xfId="0">
      <alignment vertical="center"/>
    </xf>
    <xf numFmtId="0" fontId="7" fillId="0" borderId="0" xfId="1" applyFont="1">
      <alignment vertical="center"/>
    </xf>
    <xf numFmtId="0" fontId="7" fillId="0" borderId="0" xfId="1" applyFont="1" applyAlignment="1">
      <alignment horizontal="center" vertical="center" shrinkToFi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 shrinkToFit="1"/>
    </xf>
    <xf numFmtId="0" fontId="7" fillId="3" borderId="12" xfId="3" applyFont="1" applyFill="1" applyBorder="1" applyAlignment="1">
      <alignment horizontal="center" vertical="center" shrinkToFit="1"/>
    </xf>
    <xf numFmtId="0" fontId="7" fillId="3" borderId="15" xfId="3" applyFont="1" applyFill="1" applyBorder="1" applyAlignment="1">
      <alignment horizontal="center" vertical="center" shrinkToFit="1"/>
    </xf>
    <xf numFmtId="0" fontId="7" fillId="3" borderId="17" xfId="3" applyFont="1" applyFill="1" applyBorder="1" applyAlignment="1">
      <alignment horizontal="center" vertical="center" shrinkToFit="1"/>
    </xf>
    <xf numFmtId="0" fontId="7" fillId="4" borderId="22" xfId="3" applyFont="1" applyFill="1" applyBorder="1" applyAlignment="1">
      <alignment horizontal="center" vertical="center" shrinkToFit="1"/>
    </xf>
    <xf numFmtId="0" fontId="7" fillId="3" borderId="26" xfId="3" applyFont="1" applyFill="1" applyBorder="1" applyAlignment="1">
      <alignment horizontal="center" vertical="center" shrinkToFit="1"/>
    </xf>
    <xf numFmtId="0" fontId="7" fillId="4" borderId="28" xfId="3" applyFont="1" applyFill="1" applyBorder="1" applyAlignment="1">
      <alignment horizontal="center" vertical="center" shrinkToFit="1"/>
    </xf>
    <xf numFmtId="0" fontId="7" fillId="4" borderId="30" xfId="3" applyFont="1" applyFill="1" applyBorder="1" applyAlignment="1">
      <alignment horizontal="center" vertical="center" shrinkToFit="1"/>
    </xf>
    <xf numFmtId="0" fontId="7" fillId="4" borderId="32" xfId="3" applyFont="1" applyFill="1" applyBorder="1" applyAlignment="1">
      <alignment horizontal="center" vertical="center" shrinkToFit="1"/>
    </xf>
    <xf numFmtId="0" fontId="7" fillId="3" borderId="3" xfId="3" applyFont="1" applyFill="1" applyBorder="1" applyAlignment="1">
      <alignment horizontal="center" vertical="center" shrinkToFit="1"/>
    </xf>
    <xf numFmtId="0" fontId="7" fillId="3" borderId="35" xfId="3" applyFont="1" applyFill="1" applyBorder="1" applyAlignment="1">
      <alignment horizontal="center" vertical="center" shrinkToFit="1"/>
    </xf>
    <xf numFmtId="0" fontId="7" fillId="4" borderId="37" xfId="3" applyFont="1" applyFill="1" applyBorder="1" applyAlignment="1">
      <alignment horizontal="center" vertical="center" shrinkToFit="1"/>
    </xf>
    <xf numFmtId="0" fontId="7" fillId="4" borderId="38" xfId="3" applyFont="1" applyFill="1" applyBorder="1" applyAlignment="1">
      <alignment horizontal="center" vertical="center" shrinkToFit="1"/>
    </xf>
    <xf numFmtId="0" fontId="7" fillId="3" borderId="40" xfId="3" applyFont="1" applyFill="1" applyBorder="1" applyAlignment="1">
      <alignment horizontal="center" vertical="center" shrinkToFit="1"/>
    </xf>
    <xf numFmtId="0" fontId="7" fillId="3" borderId="4" xfId="3" applyFont="1" applyFill="1" applyBorder="1" applyAlignment="1">
      <alignment horizontal="center" vertical="center" shrinkToFit="1"/>
    </xf>
    <xf numFmtId="0" fontId="7" fillId="4" borderId="41" xfId="3" applyFont="1" applyFill="1" applyBorder="1" applyAlignment="1">
      <alignment horizontal="center" vertical="center" shrinkToFit="1"/>
    </xf>
    <xf numFmtId="0" fontId="7" fillId="4" borderId="42" xfId="3" applyFont="1" applyFill="1" applyBorder="1" applyAlignment="1">
      <alignment horizontal="center" vertical="center" shrinkToFit="1"/>
    </xf>
    <xf numFmtId="0" fontId="7" fillId="4" borderId="43" xfId="3" applyFont="1" applyFill="1" applyBorder="1" applyAlignment="1">
      <alignment horizontal="center" vertical="center" shrinkToFit="1"/>
    </xf>
    <xf numFmtId="0" fontId="7" fillId="3" borderId="44" xfId="3" applyFont="1" applyFill="1" applyBorder="1" applyAlignment="1">
      <alignment horizontal="center" vertical="center" shrinkToFit="1"/>
    </xf>
    <xf numFmtId="0" fontId="7" fillId="4" borderId="51" xfId="3" applyFont="1" applyFill="1" applyBorder="1" applyAlignment="1">
      <alignment horizontal="center" vertical="center" shrinkToFit="1"/>
    </xf>
    <xf numFmtId="0" fontId="7" fillId="4" borderId="52" xfId="3" applyFont="1" applyFill="1" applyBorder="1" applyAlignment="1">
      <alignment horizontal="center" vertical="center" shrinkToFit="1"/>
    </xf>
    <xf numFmtId="0" fontId="7" fillId="4" borderId="53" xfId="3" applyFont="1" applyFill="1" applyBorder="1" applyAlignment="1">
      <alignment horizontal="center" vertical="center" shrinkToFit="1"/>
    </xf>
    <xf numFmtId="0" fontId="7" fillId="3" borderId="54" xfId="3" applyFont="1" applyFill="1" applyBorder="1" applyAlignment="1">
      <alignment horizontal="center" vertical="center" shrinkToFit="1"/>
    </xf>
    <xf numFmtId="0" fontId="7" fillId="4" borderId="57" xfId="3" applyFont="1" applyFill="1" applyBorder="1" applyAlignment="1">
      <alignment horizontal="center" vertical="center" shrinkToFit="1"/>
    </xf>
    <xf numFmtId="176" fontId="7" fillId="0" borderId="0" xfId="1" applyNumberFormat="1" applyFont="1">
      <alignment vertical="center"/>
    </xf>
    <xf numFmtId="0" fontId="2" fillId="3" borderId="12" xfId="3" applyFont="1" applyFill="1" applyBorder="1" applyAlignment="1">
      <alignment horizontal="center" vertical="center" shrinkToFit="1"/>
    </xf>
    <xf numFmtId="0" fontId="2" fillId="3" borderId="15" xfId="3" applyFont="1" applyFill="1" applyBorder="1" applyAlignment="1">
      <alignment horizontal="center" vertical="center" shrinkToFit="1"/>
    </xf>
    <xf numFmtId="0" fontId="2" fillId="3" borderId="17" xfId="3" applyFont="1" applyFill="1" applyBorder="1" applyAlignment="1">
      <alignment horizontal="center" vertical="center" shrinkToFit="1"/>
    </xf>
    <xf numFmtId="0" fontId="2" fillId="4" borderId="19" xfId="3" applyFont="1" applyFill="1" applyBorder="1" applyAlignment="1">
      <alignment horizontal="center" vertical="center" shrinkToFit="1"/>
    </xf>
    <xf numFmtId="0" fontId="2" fillId="4" borderId="22" xfId="3" applyFont="1" applyFill="1" applyBorder="1" applyAlignment="1">
      <alignment horizontal="center" vertical="center" shrinkToFit="1"/>
    </xf>
    <xf numFmtId="0" fontId="2" fillId="4" borderId="24" xfId="3" applyFont="1" applyFill="1" applyBorder="1" applyAlignment="1">
      <alignment horizontal="center" vertical="center" shrinkToFit="1"/>
    </xf>
    <xf numFmtId="0" fontId="2" fillId="0" borderId="0" xfId="1" applyAlignment="1">
      <alignment vertical="center" shrinkToFit="1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 shrinkToFit="1"/>
    </xf>
    <xf numFmtId="0" fontId="2" fillId="0" borderId="0" xfId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9" fillId="3" borderId="46" xfId="3" applyFont="1" applyFill="1" applyBorder="1" applyAlignment="1">
      <alignment horizontal="center" vertical="center" shrinkToFit="1"/>
    </xf>
    <xf numFmtId="0" fontId="9" fillId="3" borderId="48" xfId="3" applyFont="1" applyFill="1" applyBorder="1" applyAlignment="1">
      <alignment horizontal="center" vertical="center" shrinkToFit="1"/>
    </xf>
    <xf numFmtId="0" fontId="9" fillId="4" borderId="2" xfId="3" applyFont="1" applyFill="1" applyBorder="1" applyAlignment="1">
      <alignment horizontal="center" vertical="center" shrinkToFit="1"/>
    </xf>
    <xf numFmtId="0" fontId="9" fillId="4" borderId="50" xfId="3" applyFont="1" applyFill="1" applyBorder="1" applyAlignment="1">
      <alignment horizontal="center" vertical="center" shrinkToFit="1"/>
    </xf>
    <xf numFmtId="0" fontId="9" fillId="3" borderId="47" xfId="3" applyFont="1" applyFill="1" applyBorder="1" applyAlignment="1">
      <alignment horizontal="center" vertical="center" shrinkToFit="1"/>
    </xf>
    <xf numFmtId="0" fontId="9" fillId="4" borderId="49" xfId="3" applyFont="1" applyFill="1" applyBorder="1" applyAlignment="1">
      <alignment horizontal="center" vertical="center" shrinkToFit="1"/>
    </xf>
    <xf numFmtId="0" fontId="15" fillId="7" borderId="78" xfId="148" applyFont="1" applyFill="1" applyBorder="1" applyAlignment="1">
      <alignment horizontal="center" vertical="center" shrinkToFit="1"/>
    </xf>
    <xf numFmtId="0" fontId="15" fillId="6" borderId="77" xfId="148" applyFont="1" applyFill="1" applyBorder="1" applyAlignment="1">
      <alignment horizontal="center" vertical="center" shrinkToFit="1"/>
    </xf>
    <xf numFmtId="0" fontId="13" fillId="7" borderId="76" xfId="148" applyFont="1" applyFill="1" applyBorder="1" applyAlignment="1">
      <alignment horizontal="center" vertical="center" shrinkToFit="1"/>
    </xf>
    <xf numFmtId="0" fontId="13" fillId="6" borderId="74" xfId="148" applyFont="1" applyFill="1" applyBorder="1" applyAlignment="1">
      <alignment horizontal="center" vertical="center" shrinkToFit="1"/>
    </xf>
    <xf numFmtId="0" fontId="13" fillId="7" borderId="72" xfId="148" applyFont="1" applyFill="1" applyBorder="1" applyAlignment="1">
      <alignment horizontal="center" vertical="center" shrinkToFit="1"/>
    </xf>
    <xf numFmtId="0" fontId="13" fillId="6" borderId="70" xfId="148" applyFont="1" applyFill="1" applyBorder="1" applyAlignment="1">
      <alignment horizontal="center" vertical="center" shrinkToFit="1"/>
    </xf>
    <xf numFmtId="0" fontId="13" fillId="7" borderId="68" xfId="148" applyFont="1" applyFill="1" applyBorder="1" applyAlignment="1">
      <alignment horizontal="center" vertical="center" shrinkToFit="1"/>
    </xf>
    <xf numFmtId="0" fontId="13" fillId="6" borderId="64" xfId="148" applyFont="1" applyFill="1" applyBorder="1" applyAlignment="1">
      <alignment horizontal="center" vertical="center" shrinkToFit="1"/>
    </xf>
    <xf numFmtId="0" fontId="11" fillId="3" borderId="3" xfId="3" applyFont="1" applyFill="1" applyBorder="1" applyAlignment="1">
      <alignment horizontal="center" vertical="center" shrinkToFit="1"/>
    </xf>
    <xf numFmtId="0" fontId="11" fillId="4" borderId="28" xfId="3" applyFont="1" applyFill="1" applyBorder="1" applyAlignment="1">
      <alignment horizontal="center" vertical="center" shrinkToFit="1"/>
    </xf>
    <xf numFmtId="0" fontId="11" fillId="4" borderId="53" xfId="3" applyFont="1" applyFill="1" applyBorder="1" applyAlignment="1">
      <alignment horizontal="center" vertical="center" shrinkToFit="1"/>
    </xf>
    <xf numFmtId="0" fontId="2" fillId="2" borderId="8" xfId="3" applyFont="1" applyFill="1" applyBorder="1" applyAlignment="1">
      <alignment horizontal="center" vertical="center" shrinkToFit="1"/>
    </xf>
    <xf numFmtId="0" fontId="2" fillId="2" borderId="6" xfId="3" applyFont="1" applyFill="1" applyBorder="1" applyAlignment="1">
      <alignment horizontal="center" vertical="center" shrinkToFit="1"/>
    </xf>
    <xf numFmtId="0" fontId="2" fillId="2" borderId="9" xfId="1" applyFill="1" applyBorder="1" applyAlignment="1">
      <alignment horizontal="center" vertical="center" shrinkToFit="1"/>
    </xf>
    <xf numFmtId="0" fontId="2" fillId="2" borderId="8" xfId="1" applyFill="1" applyBorder="1" applyAlignment="1">
      <alignment horizontal="center" vertical="center" shrinkToFit="1"/>
    </xf>
    <xf numFmtId="0" fontId="2" fillId="2" borderId="10" xfId="3" applyFont="1" applyFill="1" applyBorder="1" applyAlignment="1">
      <alignment horizontal="center" vertical="center" shrinkToFit="1"/>
    </xf>
    <xf numFmtId="0" fontId="2" fillId="2" borderId="7" xfId="1" applyFill="1" applyBorder="1" applyAlignment="1">
      <alignment horizontal="center" vertical="center" shrinkToFit="1"/>
    </xf>
    <xf numFmtId="0" fontId="2" fillId="2" borderId="5" xfId="3" applyFont="1" applyFill="1" applyBorder="1" applyAlignment="1">
      <alignment horizontal="center" vertical="center" wrapText="1" shrinkToFit="1"/>
    </xf>
    <xf numFmtId="0" fontId="2" fillId="2" borderId="11" xfId="3" applyFont="1" applyFill="1" applyBorder="1" applyAlignment="1">
      <alignment horizontal="center" vertical="center" shrinkToFit="1"/>
    </xf>
    <xf numFmtId="0" fontId="2" fillId="2" borderId="18" xfId="3" applyFont="1" applyFill="1" applyBorder="1" applyAlignment="1">
      <alignment horizontal="center" vertical="center" shrinkToFit="1"/>
    </xf>
    <xf numFmtId="0" fontId="9" fillId="0" borderId="13" xfId="3" applyFont="1" applyBorder="1" applyAlignment="1">
      <alignment horizontal="center" vertical="center" shrinkToFit="1"/>
    </xf>
    <xf numFmtId="0" fontId="9" fillId="0" borderId="20" xfId="3" applyFont="1" applyBorder="1" applyAlignment="1">
      <alignment horizontal="center" vertical="center" shrinkToFit="1"/>
    </xf>
    <xf numFmtId="0" fontId="10" fillId="0" borderId="0" xfId="1" applyFont="1" applyAlignment="1">
      <alignment horizontal="center" vertical="center"/>
    </xf>
    <xf numFmtId="0" fontId="10" fillId="0" borderId="61" xfId="1" applyFont="1" applyBorder="1" applyAlignment="1">
      <alignment horizontal="center" vertical="center"/>
    </xf>
    <xf numFmtId="0" fontId="9" fillId="2" borderId="5" xfId="3" applyFont="1" applyFill="1" applyBorder="1" applyAlignment="1">
      <alignment horizontal="center" vertical="center" wrapText="1" shrinkToFit="1"/>
    </xf>
    <xf numFmtId="0" fontId="9" fillId="2" borderId="11" xfId="3" applyFont="1" applyFill="1" applyBorder="1" applyAlignment="1">
      <alignment horizontal="center" vertical="center" shrinkToFit="1"/>
    </xf>
    <xf numFmtId="0" fontId="9" fillId="2" borderId="18" xfId="3" applyFont="1" applyFill="1" applyBorder="1" applyAlignment="1">
      <alignment horizontal="center" vertical="center" shrinkToFit="1"/>
    </xf>
    <xf numFmtId="0" fontId="2" fillId="2" borderId="7" xfId="3" applyFont="1" applyFill="1" applyBorder="1" applyAlignment="1">
      <alignment horizontal="center" vertical="center" shrinkToFit="1"/>
    </xf>
    <xf numFmtId="0" fontId="9" fillId="5" borderId="13" xfId="3" applyFont="1" applyFill="1" applyBorder="1" applyAlignment="1">
      <alignment horizontal="center" vertical="center" shrinkToFit="1"/>
    </xf>
    <xf numFmtId="0" fontId="9" fillId="5" borderId="20" xfId="3" applyFont="1" applyFill="1" applyBorder="1" applyAlignment="1">
      <alignment horizontal="center" vertical="center" shrinkToFit="1"/>
    </xf>
    <xf numFmtId="0" fontId="9" fillId="5" borderId="14" xfId="3" applyFont="1" applyFill="1" applyBorder="1" applyAlignment="1">
      <alignment horizontal="center" vertical="center" shrinkToFit="1"/>
    </xf>
    <xf numFmtId="0" fontId="9" fillId="5" borderId="21" xfId="3" applyFont="1" applyFill="1" applyBorder="1" applyAlignment="1">
      <alignment horizontal="center" vertical="center" shrinkToFit="1"/>
    </xf>
    <xf numFmtId="0" fontId="9" fillId="5" borderId="16" xfId="3" applyFont="1" applyFill="1" applyBorder="1" applyAlignment="1">
      <alignment horizontal="center" vertical="center" shrinkToFit="1"/>
    </xf>
    <xf numFmtId="0" fontId="9" fillId="5" borderId="23" xfId="3" applyFont="1" applyFill="1" applyBorder="1" applyAlignment="1">
      <alignment horizontal="center" vertical="center" shrinkToFit="1"/>
    </xf>
    <xf numFmtId="0" fontId="9" fillId="0" borderId="16" xfId="3" applyFont="1" applyBorder="1" applyAlignment="1">
      <alignment horizontal="center" vertical="center" shrinkToFit="1"/>
    </xf>
    <xf numFmtId="0" fontId="9" fillId="0" borderId="31" xfId="3" applyFont="1" applyBorder="1" applyAlignment="1">
      <alignment horizontal="center" vertical="center" shrinkToFit="1"/>
    </xf>
    <xf numFmtId="0" fontId="9" fillId="0" borderId="29" xfId="3" applyFont="1" applyBorder="1" applyAlignment="1">
      <alignment horizontal="center" vertical="center" shrinkToFit="1"/>
    </xf>
    <xf numFmtId="0" fontId="9" fillId="2" borderId="25" xfId="3" applyFont="1" applyFill="1" applyBorder="1" applyAlignment="1">
      <alignment horizontal="center" vertical="center" shrinkToFit="1"/>
    </xf>
    <xf numFmtId="0" fontId="9" fillId="2" borderId="27" xfId="3" applyFont="1" applyFill="1" applyBorder="1" applyAlignment="1">
      <alignment horizontal="center" vertical="center" shrinkToFit="1"/>
    </xf>
    <xf numFmtId="0" fontId="9" fillId="2" borderId="8" xfId="3" applyFont="1" applyFill="1" applyBorder="1" applyAlignment="1">
      <alignment horizontal="center" vertical="center" shrinkToFit="1"/>
    </xf>
    <xf numFmtId="0" fontId="9" fillId="2" borderId="36" xfId="3" applyFont="1" applyFill="1" applyBorder="1" applyAlignment="1">
      <alignment horizontal="center" vertical="center" shrinkToFit="1"/>
    </xf>
    <xf numFmtId="0" fontId="9" fillId="0" borderId="58" xfId="3" applyFont="1" applyBorder="1" applyAlignment="1">
      <alignment horizontal="center" vertical="center" shrinkToFit="1"/>
    </xf>
    <xf numFmtId="0" fontId="9" fillId="0" borderId="59" xfId="3" applyFont="1" applyBorder="1" applyAlignment="1">
      <alignment horizontal="center" vertical="center" shrinkToFit="1"/>
    </xf>
    <xf numFmtId="0" fontId="9" fillId="0" borderId="33" xfId="3" applyFont="1" applyBorder="1" applyAlignment="1">
      <alignment horizontal="center" vertical="center" shrinkToFit="1"/>
    </xf>
    <xf numFmtId="0" fontId="9" fillId="2" borderId="39" xfId="3" applyFont="1" applyFill="1" applyBorder="1" applyAlignment="1">
      <alignment horizontal="center" vertical="center" shrinkToFit="1"/>
    </xf>
    <xf numFmtId="0" fontId="9" fillId="0" borderId="60" xfId="3" applyFont="1" applyBorder="1" applyAlignment="1">
      <alignment horizontal="center" vertical="center" shrinkToFit="1"/>
    </xf>
    <xf numFmtId="0" fontId="9" fillId="0" borderId="34" xfId="3" applyFont="1" applyBorder="1" applyAlignment="1">
      <alignment horizontal="center" vertical="center" shrinkToFit="1"/>
    </xf>
    <xf numFmtId="0" fontId="9" fillId="0" borderId="56" xfId="3" applyFont="1" applyBorder="1" applyAlignment="1">
      <alignment horizontal="center" vertical="center" shrinkToFit="1"/>
    </xf>
    <xf numFmtId="0" fontId="9" fillId="0" borderId="1" xfId="3" applyFont="1" applyBorder="1" applyAlignment="1">
      <alignment horizontal="center" vertical="center" shrinkToFit="1"/>
    </xf>
    <xf numFmtId="0" fontId="9" fillId="0" borderId="55" xfId="3" applyFont="1" applyBorder="1" applyAlignment="1">
      <alignment horizontal="center" vertical="center" shrinkToFit="1"/>
    </xf>
    <xf numFmtId="0" fontId="15" fillId="0" borderId="75" xfId="148" applyFont="1" applyBorder="1" applyAlignment="1">
      <alignment horizontal="center" vertical="center" shrinkToFit="1"/>
    </xf>
    <xf numFmtId="0" fontId="14" fillId="0" borderId="73" xfId="148" applyFont="1" applyBorder="1" applyAlignment="1">
      <alignment vertical="center"/>
    </xf>
    <xf numFmtId="0" fontId="15" fillId="0" borderId="71" xfId="148" applyFont="1" applyBorder="1" applyAlignment="1">
      <alignment horizontal="center" vertical="center" shrinkToFit="1"/>
    </xf>
    <xf numFmtId="0" fontId="14" fillId="0" borderId="66" xfId="148" applyFont="1" applyBorder="1" applyAlignment="1">
      <alignment vertical="center"/>
    </xf>
    <xf numFmtId="0" fontId="9" fillId="0" borderId="23" xfId="3" applyFont="1" applyBorder="1" applyAlignment="1">
      <alignment horizontal="center" vertical="center" shrinkToFit="1"/>
    </xf>
    <xf numFmtId="0" fontId="6" fillId="2" borderId="45" xfId="3" applyFont="1" applyFill="1" applyBorder="1" applyAlignment="1">
      <alignment horizontal="center" vertical="center" shrinkToFit="1"/>
    </xf>
    <xf numFmtId="0" fontId="6" fillId="2" borderId="18" xfId="3" applyFont="1" applyFill="1" applyBorder="1" applyAlignment="1">
      <alignment horizontal="center" vertical="center" shrinkToFit="1"/>
    </xf>
    <xf numFmtId="0" fontId="7" fillId="0" borderId="13" xfId="3" applyFont="1" applyBorder="1" applyAlignment="1">
      <alignment horizontal="center" vertical="center" shrinkToFit="1"/>
    </xf>
    <xf numFmtId="0" fontId="7" fillId="0" borderId="20" xfId="3" applyFont="1" applyBorder="1" applyAlignment="1">
      <alignment horizontal="center" vertical="center" shrinkToFit="1"/>
    </xf>
    <xf numFmtId="0" fontId="2" fillId="0" borderId="13" xfId="3" applyFont="1" applyBorder="1" applyAlignment="1">
      <alignment horizontal="center" vertical="center" shrinkToFit="1"/>
    </xf>
    <xf numFmtId="0" fontId="2" fillId="0" borderId="20" xfId="3" applyFont="1" applyBorder="1" applyAlignment="1">
      <alignment horizontal="center" vertical="center" shrinkToFit="1"/>
    </xf>
    <xf numFmtId="0" fontId="9" fillId="0" borderId="14" xfId="3" applyFont="1" applyBorder="1" applyAlignment="1">
      <alignment horizontal="center" vertical="center" shrinkToFit="1"/>
    </xf>
    <xf numFmtId="0" fontId="9" fillId="0" borderId="21" xfId="3" applyFont="1" applyBorder="1" applyAlignment="1">
      <alignment horizontal="center" vertical="center" shrinkToFit="1"/>
    </xf>
    <xf numFmtId="0" fontId="15" fillId="0" borderId="65" xfId="148" applyFont="1" applyBorder="1" applyAlignment="1">
      <alignment horizontal="center" vertical="center" shrinkToFit="1"/>
    </xf>
    <xf numFmtId="0" fontId="14" fillId="0" borderId="69" xfId="148" applyFont="1" applyBorder="1" applyAlignment="1">
      <alignment vertical="center"/>
    </xf>
    <xf numFmtId="0" fontId="15" fillId="0" borderId="67" xfId="148" applyFont="1" applyBorder="1" applyAlignment="1">
      <alignment horizontal="center" vertical="center" shrinkToFit="1"/>
    </xf>
    <xf numFmtId="0" fontId="14" fillId="0" borderId="65" xfId="148" applyFont="1" applyBorder="1" applyAlignment="1">
      <alignment vertical="center"/>
    </xf>
    <xf numFmtId="0" fontId="9" fillId="2" borderId="6" xfId="3" applyFont="1" applyFill="1" applyBorder="1" applyAlignment="1">
      <alignment horizontal="center" vertical="center" shrinkToFit="1"/>
    </xf>
    <xf numFmtId="0" fontId="9" fillId="2" borderId="9" xfId="1" applyFont="1" applyFill="1" applyBorder="1" applyAlignment="1">
      <alignment horizontal="center" vertical="center" shrinkToFit="1"/>
    </xf>
    <xf numFmtId="0" fontId="9" fillId="2" borderId="8" xfId="1" applyFont="1" applyFill="1" applyBorder="1" applyAlignment="1">
      <alignment horizontal="center" vertical="center" shrinkToFit="1"/>
    </xf>
    <xf numFmtId="0" fontId="9" fillId="2" borderId="10" xfId="3" applyFont="1" applyFill="1" applyBorder="1" applyAlignment="1">
      <alignment horizontal="center" vertical="center" shrinkToFit="1"/>
    </xf>
    <xf numFmtId="0" fontId="9" fillId="2" borderId="7" xfId="1" applyFont="1" applyFill="1" applyBorder="1" applyAlignment="1">
      <alignment horizontal="center" vertical="center" shrinkToFit="1"/>
    </xf>
    <xf numFmtId="0" fontId="9" fillId="2" borderId="11" xfId="3" applyFont="1" applyFill="1" applyBorder="1" applyAlignment="1">
      <alignment horizontal="center" vertical="center" wrapText="1" shrinkToFit="1"/>
    </xf>
    <xf numFmtId="0" fontId="9" fillId="2" borderId="18" xfId="3" applyFont="1" applyFill="1" applyBorder="1" applyAlignment="1">
      <alignment horizontal="center" vertical="center" wrapText="1" shrinkToFit="1"/>
    </xf>
    <xf numFmtId="0" fontId="9" fillId="2" borderId="7" xfId="3" applyFont="1" applyFill="1" applyBorder="1" applyAlignment="1">
      <alignment horizontal="center" vertical="center" shrinkToFit="1"/>
    </xf>
    <xf numFmtId="0" fontId="9" fillId="5" borderId="62" xfId="3" applyFont="1" applyFill="1" applyBorder="1" applyAlignment="1">
      <alignment horizontal="center" vertical="center" shrinkToFit="1"/>
    </xf>
    <xf numFmtId="0" fontId="9" fillId="5" borderId="60" xfId="3" applyFont="1" applyFill="1" applyBorder="1" applyAlignment="1">
      <alignment horizontal="center" vertical="center" shrinkToFit="1"/>
    </xf>
    <xf numFmtId="0" fontId="7" fillId="5" borderId="13" xfId="3" applyFont="1" applyFill="1" applyBorder="1" applyAlignment="1">
      <alignment horizontal="center" vertical="center" shrinkToFit="1"/>
    </xf>
    <xf numFmtId="0" fontId="7" fillId="5" borderId="20" xfId="3" applyFont="1" applyFill="1" applyBorder="1" applyAlignment="1">
      <alignment horizontal="center" vertical="center" shrinkToFit="1"/>
    </xf>
    <xf numFmtId="0" fontId="9" fillId="2" borderId="5" xfId="3" applyFont="1" applyFill="1" applyBorder="1" applyAlignment="1">
      <alignment horizontal="center" vertical="center" shrinkToFit="1"/>
    </xf>
    <xf numFmtId="0" fontId="9" fillId="2" borderId="63" xfId="3" applyFont="1" applyFill="1" applyBorder="1" applyAlignment="1">
      <alignment horizontal="center" vertical="center" shrinkToFit="1"/>
    </xf>
    <xf numFmtId="0" fontId="9" fillId="2" borderId="45" xfId="3" applyFont="1" applyFill="1" applyBorder="1" applyAlignment="1">
      <alignment horizontal="center" vertical="center" shrinkToFit="1"/>
    </xf>
    <xf numFmtId="0" fontId="9" fillId="5" borderId="58" xfId="3" applyFont="1" applyFill="1" applyBorder="1" applyAlignment="1">
      <alignment horizontal="center" vertical="center" shrinkToFit="1"/>
    </xf>
  </cellXfs>
  <cellStyles count="149">
    <cellStyle name="桁区切り 2" xfId="4" xr:uid="{00000000-0005-0000-0000-000000000000}"/>
    <cellStyle name="桁区切り 3" xfId="5" xr:uid="{00000000-0005-0000-0000-000001000000}"/>
    <cellStyle name="桁区切り 4" xfId="6" xr:uid="{00000000-0005-0000-0000-000002000000}"/>
    <cellStyle name="標準" xfId="0" builtinId="0"/>
    <cellStyle name="標準 10" xfId="7" xr:uid="{00000000-0005-0000-0000-000004000000}"/>
    <cellStyle name="標準 10 2" xfId="8" xr:uid="{00000000-0005-0000-0000-000005000000}"/>
    <cellStyle name="標準 10 2 2" xfId="9" xr:uid="{00000000-0005-0000-0000-000006000000}"/>
    <cellStyle name="標準 10 2 3" xfId="10" xr:uid="{00000000-0005-0000-0000-000007000000}"/>
    <cellStyle name="標準 10 2 4" xfId="11" xr:uid="{00000000-0005-0000-0000-000008000000}"/>
    <cellStyle name="標準 10 2 5" xfId="12" xr:uid="{00000000-0005-0000-0000-000009000000}"/>
    <cellStyle name="標準 10 3" xfId="13" xr:uid="{00000000-0005-0000-0000-00000A000000}"/>
    <cellStyle name="標準 10 4" xfId="14" xr:uid="{00000000-0005-0000-0000-00000B000000}"/>
    <cellStyle name="標準 10 5" xfId="15" xr:uid="{00000000-0005-0000-0000-00000C000000}"/>
    <cellStyle name="標準 11" xfId="16" xr:uid="{00000000-0005-0000-0000-00000D000000}"/>
    <cellStyle name="標準 12" xfId="148" xr:uid="{20F5AAF7-8C97-4743-BE09-F8F9A9A8E41A}"/>
    <cellStyle name="標準 2" xfId="1" xr:uid="{00000000-0005-0000-0000-00000E000000}"/>
    <cellStyle name="標準 2 2" xfId="2" xr:uid="{00000000-0005-0000-0000-00000F000000}"/>
    <cellStyle name="標準 2 2 2" xfId="17" xr:uid="{00000000-0005-0000-0000-000010000000}"/>
    <cellStyle name="標準 2 2 2 2" xfId="18" xr:uid="{00000000-0005-0000-0000-000011000000}"/>
    <cellStyle name="標準 2 2 3" xfId="19" xr:uid="{00000000-0005-0000-0000-000012000000}"/>
    <cellStyle name="標準 2 3" xfId="20" xr:uid="{00000000-0005-0000-0000-000013000000}"/>
    <cellStyle name="標準 2 3 2" xfId="21" xr:uid="{00000000-0005-0000-0000-000014000000}"/>
    <cellStyle name="標準 2 4" xfId="22" xr:uid="{00000000-0005-0000-0000-000015000000}"/>
    <cellStyle name="標準 3" xfId="23" xr:uid="{00000000-0005-0000-0000-000016000000}"/>
    <cellStyle name="標準 4" xfId="24" xr:uid="{00000000-0005-0000-0000-000017000000}"/>
    <cellStyle name="標準 4 2" xfId="25" xr:uid="{00000000-0005-0000-0000-000018000000}"/>
    <cellStyle name="標準 4 2 2" xfId="26" xr:uid="{00000000-0005-0000-0000-000019000000}"/>
    <cellStyle name="標準 4 2 2 2" xfId="27" xr:uid="{00000000-0005-0000-0000-00001A000000}"/>
    <cellStyle name="標準 4 2 2 2 2" xfId="28" xr:uid="{00000000-0005-0000-0000-00001B000000}"/>
    <cellStyle name="標準 4 2 2 2 3" xfId="29" xr:uid="{00000000-0005-0000-0000-00001C000000}"/>
    <cellStyle name="標準 4 2 2 2 4" xfId="30" xr:uid="{00000000-0005-0000-0000-00001D000000}"/>
    <cellStyle name="標準 4 2 2 3" xfId="31" xr:uid="{00000000-0005-0000-0000-00001E000000}"/>
    <cellStyle name="標準 4 2 2 4" xfId="32" xr:uid="{00000000-0005-0000-0000-00001F000000}"/>
    <cellStyle name="標準 4 2 2 5" xfId="33" xr:uid="{00000000-0005-0000-0000-000020000000}"/>
    <cellStyle name="標準 4 2 3" xfId="34" xr:uid="{00000000-0005-0000-0000-000021000000}"/>
    <cellStyle name="標準 4 2 3 2" xfId="35" xr:uid="{00000000-0005-0000-0000-000022000000}"/>
    <cellStyle name="標準 4 2 3 2 2" xfId="36" xr:uid="{00000000-0005-0000-0000-000023000000}"/>
    <cellStyle name="標準 4 2 3 2 3" xfId="37" xr:uid="{00000000-0005-0000-0000-000024000000}"/>
    <cellStyle name="標準 4 2 3 2 4" xfId="38" xr:uid="{00000000-0005-0000-0000-000025000000}"/>
    <cellStyle name="標準 4 2 3 3" xfId="39" xr:uid="{00000000-0005-0000-0000-000026000000}"/>
    <cellStyle name="標準 4 2 3 4" xfId="40" xr:uid="{00000000-0005-0000-0000-000027000000}"/>
    <cellStyle name="標準 4 2 3 5" xfId="41" xr:uid="{00000000-0005-0000-0000-000028000000}"/>
    <cellStyle name="標準 4 3" xfId="42" xr:uid="{00000000-0005-0000-0000-000029000000}"/>
    <cellStyle name="標準 4 3 2" xfId="43" xr:uid="{00000000-0005-0000-0000-00002A000000}"/>
    <cellStyle name="標準 4 4" xfId="44" xr:uid="{00000000-0005-0000-0000-00002B000000}"/>
    <cellStyle name="標準 4 4 2" xfId="45" xr:uid="{00000000-0005-0000-0000-00002C000000}"/>
    <cellStyle name="標準 4 4 2 2" xfId="46" xr:uid="{00000000-0005-0000-0000-00002D000000}"/>
    <cellStyle name="標準 4 4 2 3" xfId="47" xr:uid="{00000000-0005-0000-0000-00002E000000}"/>
    <cellStyle name="標準 4 4 2 4" xfId="48" xr:uid="{00000000-0005-0000-0000-00002F000000}"/>
    <cellStyle name="標準 4 4 3" xfId="49" xr:uid="{00000000-0005-0000-0000-000030000000}"/>
    <cellStyle name="標準 4 4 4" xfId="50" xr:uid="{00000000-0005-0000-0000-000031000000}"/>
    <cellStyle name="標準 4 4 5" xfId="51" xr:uid="{00000000-0005-0000-0000-000032000000}"/>
    <cellStyle name="標準 4 5" xfId="52" xr:uid="{00000000-0005-0000-0000-000033000000}"/>
    <cellStyle name="標準 4 5 2" xfId="53" xr:uid="{00000000-0005-0000-0000-000034000000}"/>
    <cellStyle name="標準 4 5 2 2" xfId="54" xr:uid="{00000000-0005-0000-0000-000035000000}"/>
    <cellStyle name="標準 4 5 2 3" xfId="55" xr:uid="{00000000-0005-0000-0000-000036000000}"/>
    <cellStyle name="標準 4 5 2 4" xfId="56" xr:uid="{00000000-0005-0000-0000-000037000000}"/>
    <cellStyle name="標準 4 5 3" xfId="57" xr:uid="{00000000-0005-0000-0000-000038000000}"/>
    <cellStyle name="標準 4 5 4" xfId="58" xr:uid="{00000000-0005-0000-0000-000039000000}"/>
    <cellStyle name="標準 4 5 5" xfId="59" xr:uid="{00000000-0005-0000-0000-00003A000000}"/>
    <cellStyle name="標準 5" xfId="3" xr:uid="{00000000-0005-0000-0000-00003B000000}"/>
    <cellStyle name="標準 5 2" xfId="60" xr:uid="{00000000-0005-0000-0000-00003C000000}"/>
    <cellStyle name="標準 5 2 2" xfId="61" xr:uid="{00000000-0005-0000-0000-00003D000000}"/>
    <cellStyle name="標準 5 2 3" xfId="62" xr:uid="{00000000-0005-0000-0000-00003E000000}"/>
    <cellStyle name="標準 5 3" xfId="63" xr:uid="{00000000-0005-0000-0000-00003F000000}"/>
    <cellStyle name="標準 5 3 2" xfId="64" xr:uid="{00000000-0005-0000-0000-000040000000}"/>
    <cellStyle name="標準 5 3 2 2" xfId="65" xr:uid="{00000000-0005-0000-0000-000041000000}"/>
    <cellStyle name="標準 5 3 2 3" xfId="66" xr:uid="{00000000-0005-0000-0000-000042000000}"/>
    <cellStyle name="標準 5 3 2 4" xfId="67" xr:uid="{00000000-0005-0000-0000-000043000000}"/>
    <cellStyle name="標準 5 3 3" xfId="68" xr:uid="{00000000-0005-0000-0000-000044000000}"/>
    <cellStyle name="標準 5 3 4" xfId="69" xr:uid="{00000000-0005-0000-0000-000045000000}"/>
    <cellStyle name="標準 5 3 5" xfId="70" xr:uid="{00000000-0005-0000-0000-000046000000}"/>
    <cellStyle name="標準 5 4" xfId="71" xr:uid="{00000000-0005-0000-0000-000047000000}"/>
    <cellStyle name="標準 5 4 2" xfId="72" xr:uid="{00000000-0005-0000-0000-000048000000}"/>
    <cellStyle name="標準 5 4 2 2" xfId="73" xr:uid="{00000000-0005-0000-0000-000049000000}"/>
    <cellStyle name="標準 5 4 2 3" xfId="74" xr:uid="{00000000-0005-0000-0000-00004A000000}"/>
    <cellStyle name="標準 5 4 2 4" xfId="75" xr:uid="{00000000-0005-0000-0000-00004B000000}"/>
    <cellStyle name="標準 5 4 3" xfId="76" xr:uid="{00000000-0005-0000-0000-00004C000000}"/>
    <cellStyle name="標準 5 4 4" xfId="77" xr:uid="{00000000-0005-0000-0000-00004D000000}"/>
    <cellStyle name="標準 5 4 5" xfId="78" xr:uid="{00000000-0005-0000-0000-00004E000000}"/>
    <cellStyle name="標準 5 5" xfId="79" xr:uid="{00000000-0005-0000-0000-00004F000000}"/>
    <cellStyle name="標準 6" xfId="80" xr:uid="{00000000-0005-0000-0000-000050000000}"/>
    <cellStyle name="標準 6 2" xfId="81" xr:uid="{00000000-0005-0000-0000-000051000000}"/>
    <cellStyle name="標準 6 2 2" xfId="82" xr:uid="{00000000-0005-0000-0000-000052000000}"/>
    <cellStyle name="標準 6 2 2 2" xfId="83" xr:uid="{00000000-0005-0000-0000-000053000000}"/>
    <cellStyle name="標準 6 2 2 2 2" xfId="84" xr:uid="{00000000-0005-0000-0000-000054000000}"/>
    <cellStyle name="標準 6 2 2 2 3" xfId="85" xr:uid="{00000000-0005-0000-0000-000055000000}"/>
    <cellStyle name="標準 6 2 2 2 4" xfId="86" xr:uid="{00000000-0005-0000-0000-000056000000}"/>
    <cellStyle name="標準 6 2 2 3" xfId="87" xr:uid="{00000000-0005-0000-0000-000057000000}"/>
    <cellStyle name="標準 6 2 2 4" xfId="88" xr:uid="{00000000-0005-0000-0000-000058000000}"/>
    <cellStyle name="標準 6 2 2 5" xfId="89" xr:uid="{00000000-0005-0000-0000-000059000000}"/>
    <cellStyle name="標準 6 2 3" xfId="90" xr:uid="{00000000-0005-0000-0000-00005A000000}"/>
    <cellStyle name="標準 6 2 3 2" xfId="91" xr:uid="{00000000-0005-0000-0000-00005B000000}"/>
    <cellStyle name="標準 6 2 3 2 2" xfId="92" xr:uid="{00000000-0005-0000-0000-00005C000000}"/>
    <cellStyle name="標準 6 2 3 2 3" xfId="93" xr:uid="{00000000-0005-0000-0000-00005D000000}"/>
    <cellStyle name="標準 6 2 3 2 4" xfId="94" xr:uid="{00000000-0005-0000-0000-00005E000000}"/>
    <cellStyle name="標準 6 2 3 3" xfId="95" xr:uid="{00000000-0005-0000-0000-00005F000000}"/>
    <cellStyle name="標準 6 2 3 4" xfId="96" xr:uid="{00000000-0005-0000-0000-000060000000}"/>
    <cellStyle name="標準 6 2 3 5" xfId="97" xr:uid="{00000000-0005-0000-0000-000061000000}"/>
    <cellStyle name="標準 6 3" xfId="98" xr:uid="{00000000-0005-0000-0000-000062000000}"/>
    <cellStyle name="標準 6 3 2" xfId="99" xr:uid="{00000000-0005-0000-0000-000063000000}"/>
    <cellStyle name="標準 6 4" xfId="100" xr:uid="{00000000-0005-0000-0000-000064000000}"/>
    <cellStyle name="標準 6 4 2" xfId="101" xr:uid="{00000000-0005-0000-0000-000065000000}"/>
    <cellStyle name="標準 6 4 2 2" xfId="102" xr:uid="{00000000-0005-0000-0000-000066000000}"/>
    <cellStyle name="標準 6 4 2 3" xfId="103" xr:uid="{00000000-0005-0000-0000-000067000000}"/>
    <cellStyle name="標準 6 4 2 4" xfId="104" xr:uid="{00000000-0005-0000-0000-000068000000}"/>
    <cellStyle name="標準 6 4 3" xfId="105" xr:uid="{00000000-0005-0000-0000-000069000000}"/>
    <cellStyle name="標準 6 4 4" xfId="106" xr:uid="{00000000-0005-0000-0000-00006A000000}"/>
    <cellStyle name="標準 6 4 5" xfId="107" xr:uid="{00000000-0005-0000-0000-00006B000000}"/>
    <cellStyle name="標準 6 5" xfId="108" xr:uid="{00000000-0005-0000-0000-00006C000000}"/>
    <cellStyle name="標準 6 5 2" xfId="109" xr:uid="{00000000-0005-0000-0000-00006D000000}"/>
    <cellStyle name="標準 6 5 2 2" xfId="110" xr:uid="{00000000-0005-0000-0000-00006E000000}"/>
    <cellStyle name="標準 6 5 2 3" xfId="111" xr:uid="{00000000-0005-0000-0000-00006F000000}"/>
    <cellStyle name="標準 6 5 2 4" xfId="112" xr:uid="{00000000-0005-0000-0000-000070000000}"/>
    <cellStyle name="標準 6 5 3" xfId="113" xr:uid="{00000000-0005-0000-0000-000071000000}"/>
    <cellStyle name="標準 6 5 4" xfId="114" xr:uid="{00000000-0005-0000-0000-000072000000}"/>
    <cellStyle name="標準 6 5 5" xfId="115" xr:uid="{00000000-0005-0000-0000-000073000000}"/>
    <cellStyle name="標準 7" xfId="116" xr:uid="{00000000-0005-0000-0000-000074000000}"/>
    <cellStyle name="標準 7 2" xfId="117" xr:uid="{00000000-0005-0000-0000-000075000000}"/>
    <cellStyle name="標準 7 2 2" xfId="118" xr:uid="{00000000-0005-0000-0000-000076000000}"/>
    <cellStyle name="標準 7 2 3" xfId="119" xr:uid="{00000000-0005-0000-0000-000077000000}"/>
    <cellStyle name="標準 7 3" xfId="120" xr:uid="{00000000-0005-0000-0000-000078000000}"/>
    <cellStyle name="標準 7 3 2" xfId="121" xr:uid="{00000000-0005-0000-0000-000079000000}"/>
    <cellStyle name="標準 7 3 2 2" xfId="122" xr:uid="{00000000-0005-0000-0000-00007A000000}"/>
    <cellStyle name="標準 7 3 2 3" xfId="123" xr:uid="{00000000-0005-0000-0000-00007B000000}"/>
    <cellStyle name="標準 7 3 2 4" xfId="124" xr:uid="{00000000-0005-0000-0000-00007C000000}"/>
    <cellStyle name="標準 7 3 3" xfId="125" xr:uid="{00000000-0005-0000-0000-00007D000000}"/>
    <cellStyle name="標準 7 3 4" xfId="126" xr:uid="{00000000-0005-0000-0000-00007E000000}"/>
    <cellStyle name="標準 7 3 5" xfId="127" xr:uid="{00000000-0005-0000-0000-00007F000000}"/>
    <cellStyle name="標準 7 4" xfId="128" xr:uid="{00000000-0005-0000-0000-000080000000}"/>
    <cellStyle name="標準 7 4 2" xfId="129" xr:uid="{00000000-0005-0000-0000-000081000000}"/>
    <cellStyle name="標準 7 4 2 2" xfId="130" xr:uid="{00000000-0005-0000-0000-000082000000}"/>
    <cellStyle name="標準 7 4 2 3" xfId="131" xr:uid="{00000000-0005-0000-0000-000083000000}"/>
    <cellStyle name="標準 7 4 2 4" xfId="132" xr:uid="{00000000-0005-0000-0000-000084000000}"/>
    <cellStyle name="標準 7 4 3" xfId="133" xr:uid="{00000000-0005-0000-0000-000085000000}"/>
    <cellStyle name="標準 7 4 4" xfId="134" xr:uid="{00000000-0005-0000-0000-000086000000}"/>
    <cellStyle name="標準 7 4 5" xfId="135" xr:uid="{00000000-0005-0000-0000-000087000000}"/>
    <cellStyle name="標準 8" xfId="136" xr:uid="{00000000-0005-0000-0000-000088000000}"/>
    <cellStyle name="標準 8 2" xfId="137" xr:uid="{00000000-0005-0000-0000-000089000000}"/>
    <cellStyle name="標準 8 2 2" xfId="138" xr:uid="{00000000-0005-0000-0000-00008A000000}"/>
    <cellStyle name="標準 9" xfId="139" xr:uid="{00000000-0005-0000-0000-00008B000000}"/>
    <cellStyle name="標準 9 2" xfId="140" xr:uid="{00000000-0005-0000-0000-00008C000000}"/>
    <cellStyle name="標準 9 2 2" xfId="141" xr:uid="{00000000-0005-0000-0000-00008D000000}"/>
    <cellStyle name="標準 9 2 3" xfId="142" xr:uid="{00000000-0005-0000-0000-00008E000000}"/>
    <cellStyle name="標準 9 2 4" xfId="143" xr:uid="{00000000-0005-0000-0000-00008F000000}"/>
    <cellStyle name="標準 9 3" xfId="144" xr:uid="{00000000-0005-0000-0000-000090000000}"/>
    <cellStyle name="標準 9 4" xfId="145" xr:uid="{00000000-0005-0000-0000-000091000000}"/>
    <cellStyle name="標準 9 5" xfId="146" xr:uid="{00000000-0005-0000-0000-000092000000}"/>
    <cellStyle name="標準 9 6" xfId="147" xr:uid="{00000000-0005-0000-0000-00009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2&#20250;&#35336;&#31807;_&#23450;&#36890;&#37096;&#65288;&#24180;&#38291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15\&#12467;&#12500;&#12540;27-1-060&#65288;&#20844;&#36001;&#65289;&#20840;&#22269;&#39640;&#31561;&#23398;&#26657;&#23450;&#26178;&#21046;&#36890;&#20449;&#21046;&#25945;&#32946;&#25391;&#33288;&#20250;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出納簿"/>
      <sheetName val="事業収入"/>
      <sheetName val="補助金収入"/>
      <sheetName val="分担金収入"/>
      <sheetName val="寄付金収入"/>
      <sheetName val="受取利息収入"/>
      <sheetName val="雑収入"/>
      <sheetName val="他会計からの繰入金収入"/>
      <sheetName val="前年度繰越金"/>
      <sheetName val="未収入金"/>
      <sheetName val="事)委員会費 全国"/>
      <sheetName val="事)委員会費 常任"/>
      <sheetName val="事)委員会費 各種"/>
      <sheetName val="事)海外遠征費"/>
      <sheetName val="事)強化合宿費"/>
      <sheetName val="事)負担金"/>
      <sheetName val="事)運営補助金"/>
      <sheetName val="事)通信運搬費"/>
      <sheetName val="事)広報費"/>
      <sheetName val="事)印刷製本費"/>
      <sheetName val="事)保険料"/>
      <sheetName val="事)諸謝金"/>
      <sheetName val="事)雑支出"/>
      <sheetName val="管）会議費支出"/>
      <sheetName val="管）旅費交通費支出"/>
      <sheetName val="管）通信運搬費支出"/>
      <sheetName val="管）消耗品支出"/>
      <sheetName val="管）印刷製本費支出"/>
      <sheetName val="管）渉外費支出"/>
      <sheetName val="管）事務局運営費支出"/>
      <sheetName val="管）雑支出"/>
      <sheetName val="他会計への繰入金支出"/>
      <sheetName val="未払金"/>
      <sheetName val="予備費"/>
      <sheetName val="現金"/>
      <sheetName val="普通預金"/>
      <sheetName val="定期預金"/>
      <sheetName val="郵便貯金"/>
      <sheetName val="収支予算書"/>
      <sheetName val="収支決算書"/>
      <sheetName val="科目コード "/>
    </sheetNames>
    <sheetDataSet>
      <sheetData sheetId="0">
        <row r="5">
          <cell r="E5" t="str">
            <v>平成22年度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（別添１）１．収入の部"/>
      <sheetName val="２．支出の部"/>
      <sheetName val="補助率・費目・節"/>
      <sheetName val="内定一覧"/>
      <sheetName val="Sheet1"/>
    </sheetNames>
    <sheetDataSet>
      <sheetData sheetId="0"/>
      <sheetData sheetId="1">
        <row r="2">
          <cell r="M2" t="str">
            <v>271060</v>
          </cell>
        </row>
      </sheetData>
      <sheetData sheetId="2">
        <row r="2">
          <cell r="A2" t="str">
            <v>補助メニュー</v>
          </cell>
          <cell r="B2" t="str">
            <v>選択して下さい</v>
          </cell>
        </row>
        <row r="3">
          <cell r="A3" t="str">
            <v>公益_事業費</v>
          </cell>
          <cell r="B3">
            <v>0.75</v>
          </cell>
        </row>
        <row r="4">
          <cell r="A4" t="str">
            <v>公益_検診車</v>
          </cell>
          <cell r="B4">
            <v>0.66666666666666663</v>
          </cell>
        </row>
        <row r="5">
          <cell r="A5" t="str">
            <v>公益_機器</v>
          </cell>
          <cell r="B5">
            <v>0.5</v>
          </cell>
        </row>
        <row r="6">
          <cell r="A6" t="str">
            <v>公益_福祉車両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9AEA3-5E0A-40C1-8165-A4E2B9579448}">
  <sheetPr>
    <pageSetUpPr fitToPage="1"/>
  </sheetPr>
  <dimension ref="B1:AF105"/>
  <sheetViews>
    <sheetView tabSelected="1" zoomScale="90" zoomScaleNormal="90" workbookViewId="0">
      <selection activeCell="V5" sqref="V5:V6"/>
    </sheetView>
  </sheetViews>
  <sheetFormatPr defaultColWidth="7.6328125" defaultRowHeight="14"/>
  <cols>
    <col min="1" max="1" width="4.6328125" style="1" customWidth="1"/>
    <col min="2" max="2" width="11" style="2" customWidth="1"/>
    <col min="3" max="3" width="4.1796875" style="1" customWidth="1"/>
    <col min="4" max="4" width="4.6328125" style="36" bestFit="1" customWidth="1"/>
    <col min="5" max="5" width="4.1796875" style="2" customWidth="1"/>
    <col min="6" max="6" width="3.6328125" style="37" bestFit="1" customWidth="1"/>
    <col min="7" max="7" width="4.1796875" style="3" customWidth="1"/>
    <col min="8" max="8" width="4.6328125" style="39" bestFit="1" customWidth="1"/>
    <col min="9" max="9" width="4.1796875" style="3" customWidth="1"/>
    <col min="10" max="10" width="4.6328125" style="39" bestFit="1" customWidth="1"/>
    <col min="11" max="13" width="4.1796875" style="3" customWidth="1"/>
    <col min="14" max="14" width="4.6328125" style="38" bestFit="1" customWidth="1"/>
    <col min="15" max="15" width="4.1796875" style="3" customWidth="1"/>
    <col min="16" max="16" width="4.6328125" style="39" bestFit="1" customWidth="1"/>
    <col min="17" max="17" width="4.1796875" style="3" customWidth="1"/>
    <col min="18" max="18" width="4.6328125" style="39" bestFit="1" customWidth="1"/>
    <col min="19" max="19" width="4.1796875" style="3" customWidth="1"/>
    <col min="20" max="20" width="4.6328125" style="39" bestFit="1" customWidth="1"/>
    <col min="21" max="21" width="4.1796875" style="3" customWidth="1"/>
    <col min="22" max="22" width="4.6328125" style="39" bestFit="1" customWidth="1"/>
    <col min="23" max="23" width="4.1796875" style="3" customWidth="1"/>
    <col min="24" max="24" width="5.453125" style="39" bestFit="1" customWidth="1"/>
    <col min="25" max="25" width="4.1796875" style="3" customWidth="1"/>
    <col min="26" max="26" width="4.6328125" style="39" bestFit="1" customWidth="1"/>
    <col min="27" max="27" width="4.1796875" style="3" customWidth="1"/>
    <col min="28" max="28" width="5.453125" style="39" bestFit="1" customWidth="1"/>
    <col min="29" max="29" width="11.1796875" style="1" hidden="1" customWidth="1"/>
    <col min="30" max="263" width="9" style="1" customWidth="1"/>
    <col min="264" max="265" width="3.6328125" style="1" customWidth="1"/>
    <col min="266" max="266" width="5.6328125" style="1" customWidth="1"/>
    <col min="267" max="267" width="7.6328125" style="1"/>
    <col min="268" max="268" width="7" style="1" bestFit="1" customWidth="1"/>
    <col min="269" max="16384" width="7.6328125" style="1"/>
  </cols>
  <sheetData>
    <row r="1" spans="2:32" ht="16" customHeight="1">
      <c r="B1" s="68" t="s">
        <v>66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</row>
    <row r="2" spans="2:32" ht="16" customHeight="1"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</row>
    <row r="3" spans="2:32" ht="16" customHeight="1" thickBot="1"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</row>
    <row r="4" spans="2:32" s="4" customFormat="1" ht="15.75" customHeight="1">
      <c r="B4" s="70" t="s">
        <v>64</v>
      </c>
      <c r="C4" s="58" t="s">
        <v>0</v>
      </c>
      <c r="D4" s="73"/>
      <c r="E4" s="57" t="s">
        <v>1</v>
      </c>
      <c r="F4" s="57"/>
      <c r="G4" s="57" t="s">
        <v>2</v>
      </c>
      <c r="H4" s="57"/>
      <c r="I4" s="57" t="s">
        <v>3</v>
      </c>
      <c r="J4" s="57"/>
      <c r="K4" s="57" t="s">
        <v>4</v>
      </c>
      <c r="L4" s="57"/>
      <c r="M4" s="57" t="s">
        <v>5</v>
      </c>
      <c r="N4" s="57"/>
      <c r="O4" s="57" t="s">
        <v>6</v>
      </c>
      <c r="P4" s="57"/>
      <c r="Q4" s="57" t="s">
        <v>7</v>
      </c>
      <c r="R4" s="57"/>
      <c r="S4" s="57" t="s">
        <v>8</v>
      </c>
      <c r="T4" s="57"/>
      <c r="U4" s="57" t="s">
        <v>9</v>
      </c>
      <c r="V4" s="58"/>
      <c r="W4" s="59" t="s">
        <v>10</v>
      </c>
      <c r="X4" s="60"/>
      <c r="Y4" s="57" t="s">
        <v>11</v>
      </c>
      <c r="Z4" s="61"/>
      <c r="AA4" s="62" t="s">
        <v>63</v>
      </c>
      <c r="AB4" s="60"/>
      <c r="AC4" s="63" t="s">
        <v>64</v>
      </c>
    </row>
    <row r="5" spans="2:32" s="4" customFormat="1" ht="13">
      <c r="B5" s="71"/>
      <c r="C5" s="29" t="s">
        <v>13</v>
      </c>
      <c r="D5" s="74" t="s">
        <v>14</v>
      </c>
      <c r="E5" s="29" t="s">
        <v>13</v>
      </c>
      <c r="F5" s="74" t="s">
        <v>14</v>
      </c>
      <c r="G5" s="29" t="s">
        <v>13</v>
      </c>
      <c r="H5" s="74" t="s">
        <v>14</v>
      </c>
      <c r="I5" s="29" t="s">
        <v>13</v>
      </c>
      <c r="J5" s="74" t="s">
        <v>14</v>
      </c>
      <c r="K5" s="29" t="s">
        <v>13</v>
      </c>
      <c r="L5" s="74" t="s">
        <v>14</v>
      </c>
      <c r="M5" s="29" t="s">
        <v>13</v>
      </c>
      <c r="N5" s="74" t="s">
        <v>14</v>
      </c>
      <c r="O5" s="29" t="s">
        <v>13</v>
      </c>
      <c r="P5" s="74" t="s">
        <v>14</v>
      </c>
      <c r="Q5" s="29" t="s">
        <v>13</v>
      </c>
      <c r="R5" s="74" t="s">
        <v>14</v>
      </c>
      <c r="S5" s="29" t="s">
        <v>13</v>
      </c>
      <c r="T5" s="74" t="s">
        <v>14</v>
      </c>
      <c r="U5" s="29" t="s">
        <v>13</v>
      </c>
      <c r="V5" s="76" t="s">
        <v>14</v>
      </c>
      <c r="W5" s="30" t="s">
        <v>13</v>
      </c>
      <c r="X5" s="66" t="s">
        <v>14</v>
      </c>
      <c r="Y5" s="29" t="s">
        <v>13</v>
      </c>
      <c r="Z5" s="78" t="s">
        <v>14</v>
      </c>
      <c r="AA5" s="31" t="s">
        <v>13</v>
      </c>
      <c r="AB5" s="66" t="s">
        <v>14</v>
      </c>
      <c r="AC5" s="64"/>
    </row>
    <row r="6" spans="2:32" s="4" customFormat="1" ht="13.5" thickBot="1">
      <c r="B6" s="72"/>
      <c r="C6" s="32" t="s">
        <v>15</v>
      </c>
      <c r="D6" s="75"/>
      <c r="E6" s="32" t="s">
        <v>15</v>
      </c>
      <c r="F6" s="75"/>
      <c r="G6" s="32" t="s">
        <v>15</v>
      </c>
      <c r="H6" s="75"/>
      <c r="I6" s="32" t="s">
        <v>15</v>
      </c>
      <c r="J6" s="75"/>
      <c r="K6" s="32" t="s">
        <v>15</v>
      </c>
      <c r="L6" s="75"/>
      <c r="M6" s="32" t="s">
        <v>15</v>
      </c>
      <c r="N6" s="75"/>
      <c r="O6" s="32" t="s">
        <v>15</v>
      </c>
      <c r="P6" s="75"/>
      <c r="Q6" s="32" t="s">
        <v>15</v>
      </c>
      <c r="R6" s="75"/>
      <c r="S6" s="32" t="s">
        <v>15</v>
      </c>
      <c r="T6" s="75"/>
      <c r="U6" s="32" t="s">
        <v>15</v>
      </c>
      <c r="V6" s="77"/>
      <c r="W6" s="33" t="s">
        <v>15</v>
      </c>
      <c r="X6" s="67"/>
      <c r="Y6" s="32" t="s">
        <v>15</v>
      </c>
      <c r="Z6" s="79"/>
      <c r="AA6" s="34" t="s">
        <v>15</v>
      </c>
      <c r="AB6" s="67"/>
      <c r="AC6" s="65"/>
    </row>
    <row r="7" spans="2:32" ht="11" customHeight="1">
      <c r="B7" s="83" t="s">
        <v>16</v>
      </c>
      <c r="C7" s="5">
        <v>6</v>
      </c>
      <c r="D7" s="66">
        <f>SUM(C7,C8)</f>
        <v>10</v>
      </c>
      <c r="E7" s="5">
        <v>0</v>
      </c>
      <c r="F7" s="66">
        <v>0</v>
      </c>
      <c r="G7" s="5">
        <v>15</v>
      </c>
      <c r="H7" s="89">
        <f>G7+G8</f>
        <v>31</v>
      </c>
      <c r="I7" s="5">
        <v>0</v>
      </c>
      <c r="J7" s="66">
        <v>0</v>
      </c>
      <c r="K7" s="53">
        <v>2</v>
      </c>
      <c r="L7" s="109">
        <v>3</v>
      </c>
      <c r="M7" s="5">
        <v>0</v>
      </c>
      <c r="N7" s="66">
        <v>0</v>
      </c>
      <c r="O7" s="5">
        <v>21</v>
      </c>
      <c r="P7" s="66">
        <v>38</v>
      </c>
      <c r="Q7" s="5">
        <v>19</v>
      </c>
      <c r="R7" s="89">
        <v>28</v>
      </c>
      <c r="S7" s="5">
        <v>0</v>
      </c>
      <c r="T7" s="66">
        <v>0</v>
      </c>
      <c r="U7" s="5">
        <v>6</v>
      </c>
      <c r="V7" s="66">
        <v>15</v>
      </c>
      <c r="W7" s="44">
        <f t="shared" ref="W7:W8" si="0">C7+E7+G7+I7+K7+M7+O7+Q7+S7+U7</f>
        <v>69</v>
      </c>
      <c r="X7" s="89">
        <f t="shared" ref="X7" si="1">D7+F7+H7+J7+L7+N7+P7+R7+T7+V7</f>
        <v>125</v>
      </c>
      <c r="Y7" s="5">
        <v>9</v>
      </c>
      <c r="Z7" s="80">
        <v>10</v>
      </c>
      <c r="AA7" s="7">
        <f>W7+Y7</f>
        <v>78</v>
      </c>
      <c r="AB7" s="66">
        <f>X7+Z7</f>
        <v>135</v>
      </c>
      <c r="AC7" s="83" t="s">
        <v>16</v>
      </c>
    </row>
    <row r="8" spans="2:32" ht="11" customHeight="1" thickBot="1">
      <c r="B8" s="84"/>
      <c r="C8" s="10">
        <v>4</v>
      </c>
      <c r="D8" s="82"/>
      <c r="E8" s="10">
        <v>0</v>
      </c>
      <c r="F8" s="82"/>
      <c r="G8" s="10">
        <v>16</v>
      </c>
      <c r="H8" s="82"/>
      <c r="I8" s="10">
        <v>0</v>
      </c>
      <c r="J8" s="82"/>
      <c r="K8" s="52">
        <v>1</v>
      </c>
      <c r="L8" s="110"/>
      <c r="M8" s="10">
        <v>0</v>
      </c>
      <c r="N8" s="82"/>
      <c r="O8" s="10">
        <v>17</v>
      </c>
      <c r="P8" s="82"/>
      <c r="Q8" s="10">
        <v>9</v>
      </c>
      <c r="R8" s="82"/>
      <c r="S8" s="10">
        <v>0</v>
      </c>
      <c r="T8" s="82"/>
      <c r="U8" s="10">
        <v>9</v>
      </c>
      <c r="V8" s="82"/>
      <c r="W8" s="45">
        <f t="shared" si="0"/>
        <v>56</v>
      </c>
      <c r="X8" s="67"/>
      <c r="Y8" s="10">
        <v>1</v>
      </c>
      <c r="Z8" s="81"/>
      <c r="AA8" s="12">
        <f t="shared" ref="AA8:AB71" si="2">W8+Y8</f>
        <v>57</v>
      </c>
      <c r="AB8" s="82"/>
      <c r="AC8" s="84"/>
    </row>
    <row r="9" spans="2:32" ht="11" customHeight="1" thickTop="1">
      <c r="B9" s="85" t="s">
        <v>17</v>
      </c>
      <c r="C9" s="13">
        <v>14</v>
      </c>
      <c r="D9" s="87">
        <f t="shared" ref="D9" si="3">SUM(C9,C10)</f>
        <v>23</v>
      </c>
      <c r="E9" s="13">
        <v>0</v>
      </c>
      <c r="F9" s="89">
        <v>0</v>
      </c>
      <c r="G9" s="13">
        <v>6</v>
      </c>
      <c r="H9" s="87">
        <f t="shared" ref="H9" si="4">G9+G10</f>
        <v>11</v>
      </c>
      <c r="I9" s="13">
        <v>0</v>
      </c>
      <c r="J9" s="87">
        <v>8</v>
      </c>
      <c r="K9" s="53">
        <v>0</v>
      </c>
      <c r="L9" s="111">
        <v>0</v>
      </c>
      <c r="M9" s="13">
        <v>0</v>
      </c>
      <c r="N9" s="87">
        <v>0</v>
      </c>
      <c r="O9" s="13">
        <v>0</v>
      </c>
      <c r="P9" s="89">
        <v>8</v>
      </c>
      <c r="Q9" s="13">
        <v>8</v>
      </c>
      <c r="R9" s="89">
        <v>8</v>
      </c>
      <c r="S9" s="13">
        <v>0</v>
      </c>
      <c r="T9" s="89">
        <v>0</v>
      </c>
      <c r="U9" s="13">
        <v>7</v>
      </c>
      <c r="V9" s="89">
        <v>13</v>
      </c>
      <c r="W9" s="6">
        <f t="shared" ref="W9:W71" si="5">C9+E9+G9+I9+K9+M9+O9+Q9+S9+U9</f>
        <v>35</v>
      </c>
      <c r="X9" s="87">
        <f t="shared" ref="X9" si="6">D9+F9+H9+J9+L9+N9+P9+R9+T9+V9</f>
        <v>71</v>
      </c>
      <c r="Y9" s="13">
        <v>0</v>
      </c>
      <c r="Z9" s="92">
        <v>0</v>
      </c>
      <c r="AA9" s="14">
        <f t="shared" si="2"/>
        <v>35</v>
      </c>
      <c r="AB9" s="89">
        <f t="shared" si="2"/>
        <v>71</v>
      </c>
      <c r="AC9" s="85" t="s">
        <v>17</v>
      </c>
      <c r="AF9" s="28"/>
    </row>
    <row r="10" spans="2:32" ht="11" customHeight="1" thickBot="1">
      <c r="B10" s="86"/>
      <c r="C10" s="25">
        <v>9</v>
      </c>
      <c r="D10" s="88"/>
      <c r="E10" s="25">
        <v>0</v>
      </c>
      <c r="F10" s="66"/>
      <c r="G10" s="25">
        <v>5</v>
      </c>
      <c r="H10" s="88"/>
      <c r="I10" s="25">
        <v>8</v>
      </c>
      <c r="J10" s="88"/>
      <c r="K10" s="50">
        <v>0</v>
      </c>
      <c r="L10" s="112"/>
      <c r="M10" s="25">
        <v>0</v>
      </c>
      <c r="N10" s="88"/>
      <c r="O10" s="25">
        <v>8</v>
      </c>
      <c r="P10" s="66"/>
      <c r="Q10" s="25">
        <v>0</v>
      </c>
      <c r="R10" s="82"/>
      <c r="S10" s="25">
        <v>0</v>
      </c>
      <c r="T10" s="66"/>
      <c r="U10" s="25">
        <v>6</v>
      </c>
      <c r="V10" s="66"/>
      <c r="W10" s="15">
        <f t="shared" si="5"/>
        <v>36</v>
      </c>
      <c r="X10" s="88"/>
      <c r="Y10" s="25">
        <v>0</v>
      </c>
      <c r="Z10" s="80"/>
      <c r="AA10" s="16">
        <f t="shared" si="2"/>
        <v>36</v>
      </c>
      <c r="AB10" s="66"/>
      <c r="AC10" s="86"/>
    </row>
    <row r="11" spans="2:32" ht="11" customHeight="1" thickTop="1">
      <c r="B11" s="90" t="s">
        <v>18</v>
      </c>
      <c r="C11" s="26">
        <v>3</v>
      </c>
      <c r="D11" s="91">
        <f t="shared" ref="D11" si="7">SUM(C11,C12)</f>
        <v>4</v>
      </c>
      <c r="E11" s="26">
        <v>0</v>
      </c>
      <c r="F11" s="95">
        <v>0</v>
      </c>
      <c r="G11" s="26">
        <v>6</v>
      </c>
      <c r="H11" s="91">
        <f t="shared" ref="H11" si="8">G11+G12</f>
        <v>10</v>
      </c>
      <c r="I11" s="26">
        <v>0</v>
      </c>
      <c r="J11" s="91">
        <v>0</v>
      </c>
      <c r="K11" s="49">
        <v>0</v>
      </c>
      <c r="L11" s="96">
        <v>1</v>
      </c>
      <c r="M11" s="26">
        <v>0</v>
      </c>
      <c r="N11" s="91">
        <v>0</v>
      </c>
      <c r="O11" s="26">
        <v>0</v>
      </c>
      <c r="P11" s="95">
        <v>0</v>
      </c>
      <c r="Q11" s="26">
        <v>0</v>
      </c>
      <c r="R11" s="89">
        <v>0</v>
      </c>
      <c r="S11" s="26">
        <v>0</v>
      </c>
      <c r="T11" s="95">
        <v>0</v>
      </c>
      <c r="U11" s="26">
        <v>6</v>
      </c>
      <c r="V11" s="95">
        <v>11</v>
      </c>
      <c r="W11" s="17">
        <f t="shared" si="5"/>
        <v>15</v>
      </c>
      <c r="X11" s="91">
        <f t="shared" ref="X11" si="9">D11+F11+H11+J11+L11+N11+P11+R11+T11+V11</f>
        <v>26</v>
      </c>
      <c r="Y11" s="26">
        <v>0</v>
      </c>
      <c r="Z11" s="93">
        <v>0</v>
      </c>
      <c r="AA11" s="18">
        <f t="shared" si="2"/>
        <v>15</v>
      </c>
      <c r="AB11" s="94">
        <f t="shared" si="2"/>
        <v>26</v>
      </c>
      <c r="AC11" s="90" t="s">
        <v>18</v>
      </c>
    </row>
    <row r="12" spans="2:32" ht="11" customHeight="1" thickBot="1">
      <c r="B12" s="90"/>
      <c r="C12" s="27">
        <v>1</v>
      </c>
      <c r="D12" s="88"/>
      <c r="E12" s="27">
        <v>0</v>
      </c>
      <c r="F12" s="95"/>
      <c r="G12" s="27">
        <v>4</v>
      </c>
      <c r="H12" s="88"/>
      <c r="I12" s="27">
        <v>0</v>
      </c>
      <c r="J12" s="88"/>
      <c r="K12" s="48">
        <v>1</v>
      </c>
      <c r="L12" s="97"/>
      <c r="M12" s="27">
        <v>0</v>
      </c>
      <c r="N12" s="88"/>
      <c r="O12" s="27">
        <v>0</v>
      </c>
      <c r="P12" s="95"/>
      <c r="Q12" s="27">
        <v>0</v>
      </c>
      <c r="R12" s="82"/>
      <c r="S12" s="27">
        <v>0</v>
      </c>
      <c r="T12" s="95"/>
      <c r="U12" s="27">
        <v>5</v>
      </c>
      <c r="V12" s="95"/>
      <c r="W12" s="19">
        <f t="shared" si="5"/>
        <v>11</v>
      </c>
      <c r="X12" s="88"/>
      <c r="Y12" s="27">
        <v>0</v>
      </c>
      <c r="Z12" s="93"/>
      <c r="AA12" s="20">
        <f t="shared" si="2"/>
        <v>11</v>
      </c>
      <c r="AB12" s="94"/>
      <c r="AC12" s="90"/>
    </row>
    <row r="13" spans="2:32" ht="11" customHeight="1" thickTop="1">
      <c r="B13" s="90" t="s">
        <v>19</v>
      </c>
      <c r="C13" s="26">
        <v>19</v>
      </c>
      <c r="D13" s="91">
        <f t="shared" ref="D13" si="10">SUM(C13,C14)</f>
        <v>27</v>
      </c>
      <c r="E13" s="26">
        <v>0</v>
      </c>
      <c r="F13" s="95">
        <v>0</v>
      </c>
      <c r="G13" s="26">
        <v>8</v>
      </c>
      <c r="H13" s="91">
        <f t="shared" ref="H13" si="11">G13+G14</f>
        <v>13</v>
      </c>
      <c r="I13" s="26">
        <v>0</v>
      </c>
      <c r="J13" s="91">
        <v>0</v>
      </c>
      <c r="K13" s="49">
        <v>6</v>
      </c>
      <c r="L13" s="96">
        <v>8</v>
      </c>
      <c r="M13" s="26">
        <v>0</v>
      </c>
      <c r="N13" s="91">
        <v>0</v>
      </c>
      <c r="O13" s="26">
        <v>0</v>
      </c>
      <c r="P13" s="95">
        <v>7</v>
      </c>
      <c r="Q13" s="26">
        <v>10</v>
      </c>
      <c r="R13" s="89">
        <v>10</v>
      </c>
      <c r="S13" s="26">
        <v>0</v>
      </c>
      <c r="T13" s="95">
        <v>0</v>
      </c>
      <c r="U13" s="26">
        <v>8</v>
      </c>
      <c r="V13" s="95">
        <v>13</v>
      </c>
      <c r="W13" s="17">
        <f t="shared" si="5"/>
        <v>51</v>
      </c>
      <c r="X13" s="91">
        <f t="shared" ref="X13" si="12">D13+F13+H13+J13+L13+N13+P13+R13+T13+V13</f>
        <v>78</v>
      </c>
      <c r="Y13" s="26">
        <v>14</v>
      </c>
      <c r="Z13" s="93">
        <v>14</v>
      </c>
      <c r="AA13" s="18">
        <f t="shared" si="2"/>
        <v>65</v>
      </c>
      <c r="AB13" s="94">
        <f t="shared" si="2"/>
        <v>92</v>
      </c>
      <c r="AC13" s="90" t="s">
        <v>19</v>
      </c>
    </row>
    <row r="14" spans="2:32" ht="11" customHeight="1" thickBot="1">
      <c r="B14" s="90"/>
      <c r="C14" s="27">
        <v>8</v>
      </c>
      <c r="D14" s="88"/>
      <c r="E14" s="27">
        <v>0</v>
      </c>
      <c r="F14" s="95"/>
      <c r="G14" s="27">
        <v>5</v>
      </c>
      <c r="H14" s="88"/>
      <c r="I14" s="27">
        <v>0</v>
      </c>
      <c r="J14" s="88"/>
      <c r="K14" s="48">
        <v>2</v>
      </c>
      <c r="L14" s="97"/>
      <c r="M14" s="27">
        <v>0</v>
      </c>
      <c r="N14" s="88"/>
      <c r="O14" s="27">
        <v>7</v>
      </c>
      <c r="P14" s="95"/>
      <c r="Q14" s="27">
        <v>0</v>
      </c>
      <c r="R14" s="82"/>
      <c r="S14" s="27">
        <v>0</v>
      </c>
      <c r="T14" s="95"/>
      <c r="U14" s="27">
        <v>5</v>
      </c>
      <c r="V14" s="95"/>
      <c r="W14" s="19">
        <f t="shared" si="5"/>
        <v>27</v>
      </c>
      <c r="X14" s="88"/>
      <c r="Y14" s="27">
        <v>0</v>
      </c>
      <c r="Z14" s="93"/>
      <c r="AA14" s="20">
        <f t="shared" si="2"/>
        <v>27</v>
      </c>
      <c r="AB14" s="94"/>
      <c r="AC14" s="90"/>
    </row>
    <row r="15" spans="2:32" ht="11" customHeight="1" thickTop="1">
      <c r="B15" s="90" t="s">
        <v>20</v>
      </c>
      <c r="C15" s="26">
        <v>9</v>
      </c>
      <c r="D15" s="91">
        <f t="shared" ref="D15" si="13">SUM(C15,C16)</f>
        <v>12</v>
      </c>
      <c r="E15" s="26">
        <v>0</v>
      </c>
      <c r="F15" s="95">
        <v>0</v>
      </c>
      <c r="G15" s="26">
        <v>6</v>
      </c>
      <c r="H15" s="91">
        <f t="shared" ref="H15" si="14">G15+G16</f>
        <v>13</v>
      </c>
      <c r="I15" s="26">
        <v>0</v>
      </c>
      <c r="J15" s="91">
        <v>0</v>
      </c>
      <c r="K15" s="49">
        <v>3</v>
      </c>
      <c r="L15" s="96">
        <v>4</v>
      </c>
      <c r="M15" s="26">
        <v>5</v>
      </c>
      <c r="N15" s="91">
        <v>7</v>
      </c>
      <c r="O15" s="26">
        <v>0</v>
      </c>
      <c r="P15" s="95">
        <v>0</v>
      </c>
      <c r="Q15" s="26">
        <v>11</v>
      </c>
      <c r="R15" s="89">
        <v>17</v>
      </c>
      <c r="S15" s="26">
        <v>0</v>
      </c>
      <c r="T15" s="95">
        <v>0</v>
      </c>
      <c r="U15" s="26">
        <v>5</v>
      </c>
      <c r="V15" s="95">
        <v>13</v>
      </c>
      <c r="W15" s="17">
        <f t="shared" si="5"/>
        <v>39</v>
      </c>
      <c r="X15" s="91">
        <f t="shared" ref="X15" si="15">D15+F15+H15+J15+L15+N15+P15+R15+T15+V15</f>
        <v>66</v>
      </c>
      <c r="Y15" s="26">
        <v>0</v>
      </c>
      <c r="Z15" s="93">
        <v>0</v>
      </c>
      <c r="AA15" s="18">
        <f t="shared" si="2"/>
        <v>39</v>
      </c>
      <c r="AB15" s="94">
        <f t="shared" si="2"/>
        <v>66</v>
      </c>
      <c r="AC15" s="90" t="s">
        <v>20</v>
      </c>
    </row>
    <row r="16" spans="2:32" ht="11" customHeight="1" thickBot="1">
      <c r="B16" s="90"/>
      <c r="C16" s="27">
        <v>3</v>
      </c>
      <c r="D16" s="88"/>
      <c r="E16" s="27">
        <v>0</v>
      </c>
      <c r="F16" s="95"/>
      <c r="G16" s="27">
        <v>7</v>
      </c>
      <c r="H16" s="88"/>
      <c r="I16" s="27">
        <v>0</v>
      </c>
      <c r="J16" s="88"/>
      <c r="K16" s="48">
        <v>1</v>
      </c>
      <c r="L16" s="97"/>
      <c r="M16" s="27">
        <v>2</v>
      </c>
      <c r="N16" s="88"/>
      <c r="O16" s="27">
        <v>0</v>
      </c>
      <c r="P16" s="95"/>
      <c r="Q16" s="27">
        <v>6</v>
      </c>
      <c r="R16" s="82"/>
      <c r="S16" s="27">
        <v>0</v>
      </c>
      <c r="T16" s="95"/>
      <c r="U16" s="27">
        <v>8</v>
      </c>
      <c r="V16" s="95"/>
      <c r="W16" s="19">
        <f t="shared" si="5"/>
        <v>27</v>
      </c>
      <c r="X16" s="88"/>
      <c r="Y16" s="27">
        <v>0</v>
      </c>
      <c r="Z16" s="93"/>
      <c r="AA16" s="20">
        <f t="shared" si="2"/>
        <v>27</v>
      </c>
      <c r="AB16" s="94"/>
      <c r="AC16" s="90"/>
    </row>
    <row r="17" spans="2:29" ht="11" customHeight="1" thickTop="1">
      <c r="B17" s="90" t="s">
        <v>21</v>
      </c>
      <c r="C17" s="26">
        <v>15</v>
      </c>
      <c r="D17" s="91">
        <f t="shared" ref="D17" si="16">SUM(C17,C18)</f>
        <v>18</v>
      </c>
      <c r="E17" s="26">
        <v>0</v>
      </c>
      <c r="F17" s="95">
        <v>0</v>
      </c>
      <c r="G17" s="26">
        <v>7</v>
      </c>
      <c r="H17" s="91">
        <f t="shared" ref="H17" si="17">G17+G18</f>
        <v>11</v>
      </c>
      <c r="I17" s="26">
        <v>0</v>
      </c>
      <c r="J17" s="91">
        <v>0</v>
      </c>
      <c r="K17" s="49">
        <v>0</v>
      </c>
      <c r="L17" s="96">
        <v>0</v>
      </c>
      <c r="M17" s="26">
        <v>0</v>
      </c>
      <c r="N17" s="91">
        <v>0</v>
      </c>
      <c r="O17" s="26">
        <v>0</v>
      </c>
      <c r="P17" s="95">
        <v>0</v>
      </c>
      <c r="Q17" s="26">
        <v>0</v>
      </c>
      <c r="R17" s="89">
        <v>0</v>
      </c>
      <c r="S17" s="26">
        <v>0</v>
      </c>
      <c r="T17" s="95">
        <v>0</v>
      </c>
      <c r="U17" s="26">
        <v>6</v>
      </c>
      <c r="V17" s="95">
        <v>11</v>
      </c>
      <c r="W17" s="17">
        <f t="shared" si="5"/>
        <v>28</v>
      </c>
      <c r="X17" s="91">
        <f t="shared" ref="X17" si="18">D17+F17+H17+J17+L17+N17+P17+R17+T17+V17</f>
        <v>40</v>
      </c>
      <c r="Y17" s="26">
        <v>0</v>
      </c>
      <c r="Z17" s="93">
        <v>0</v>
      </c>
      <c r="AA17" s="18">
        <f t="shared" si="2"/>
        <v>28</v>
      </c>
      <c r="AB17" s="94">
        <f t="shared" si="2"/>
        <v>40</v>
      </c>
      <c r="AC17" s="90" t="s">
        <v>21</v>
      </c>
    </row>
    <row r="18" spans="2:29" ht="11" customHeight="1" thickBot="1">
      <c r="B18" s="90"/>
      <c r="C18" s="27">
        <v>3</v>
      </c>
      <c r="D18" s="88"/>
      <c r="E18" s="27">
        <v>0</v>
      </c>
      <c r="F18" s="95"/>
      <c r="G18" s="27">
        <v>4</v>
      </c>
      <c r="H18" s="88"/>
      <c r="I18" s="27">
        <v>0</v>
      </c>
      <c r="J18" s="88"/>
      <c r="K18" s="48">
        <v>0</v>
      </c>
      <c r="L18" s="97"/>
      <c r="M18" s="27">
        <v>0</v>
      </c>
      <c r="N18" s="88"/>
      <c r="O18" s="27">
        <v>0</v>
      </c>
      <c r="P18" s="95"/>
      <c r="Q18" s="27">
        <v>0</v>
      </c>
      <c r="R18" s="82"/>
      <c r="S18" s="27">
        <v>0</v>
      </c>
      <c r="T18" s="95"/>
      <c r="U18" s="27">
        <v>5</v>
      </c>
      <c r="V18" s="95"/>
      <c r="W18" s="19">
        <f t="shared" si="5"/>
        <v>12</v>
      </c>
      <c r="X18" s="88"/>
      <c r="Y18" s="27">
        <v>0</v>
      </c>
      <c r="Z18" s="93"/>
      <c r="AA18" s="20">
        <f t="shared" si="2"/>
        <v>12</v>
      </c>
      <c r="AB18" s="94"/>
      <c r="AC18" s="90"/>
    </row>
    <row r="19" spans="2:29" ht="11" customHeight="1" thickTop="1">
      <c r="B19" s="83" t="s">
        <v>22</v>
      </c>
      <c r="C19" s="5">
        <v>9</v>
      </c>
      <c r="D19" s="91">
        <f t="shared" ref="D19" si="19">SUM(C19,C20)</f>
        <v>9</v>
      </c>
      <c r="E19" s="5">
        <v>0</v>
      </c>
      <c r="F19" s="66">
        <v>0</v>
      </c>
      <c r="G19" s="5">
        <v>7</v>
      </c>
      <c r="H19" s="91">
        <f t="shared" ref="H19" si="20">G19+G20</f>
        <v>11</v>
      </c>
      <c r="I19" s="5">
        <v>7</v>
      </c>
      <c r="J19" s="91">
        <v>19</v>
      </c>
      <c r="K19" s="53">
        <v>1</v>
      </c>
      <c r="L19" s="96">
        <v>1</v>
      </c>
      <c r="M19" s="5">
        <v>0</v>
      </c>
      <c r="N19" s="91">
        <v>1</v>
      </c>
      <c r="O19" s="5">
        <v>11</v>
      </c>
      <c r="P19" s="66">
        <v>25</v>
      </c>
      <c r="Q19" s="5">
        <v>13</v>
      </c>
      <c r="R19" s="89">
        <v>24</v>
      </c>
      <c r="S19" s="5">
        <v>0</v>
      </c>
      <c r="T19" s="66">
        <v>0</v>
      </c>
      <c r="U19" s="5">
        <v>8</v>
      </c>
      <c r="V19" s="66">
        <v>14</v>
      </c>
      <c r="W19" s="6">
        <f t="shared" si="5"/>
        <v>56</v>
      </c>
      <c r="X19" s="91">
        <f t="shared" ref="X19" si="21">D19+F19+H19+J19+L19+N19+P19+R19+T19+V19</f>
        <v>104</v>
      </c>
      <c r="Y19" s="5">
        <v>0</v>
      </c>
      <c r="Z19" s="80">
        <v>0</v>
      </c>
      <c r="AA19" s="7">
        <f t="shared" si="2"/>
        <v>56</v>
      </c>
      <c r="AB19" s="66">
        <f t="shared" si="2"/>
        <v>104</v>
      </c>
      <c r="AC19" s="83" t="s">
        <v>22</v>
      </c>
    </row>
    <row r="20" spans="2:29" ht="11" customHeight="1" thickBot="1">
      <c r="B20" s="84"/>
      <c r="C20" s="10">
        <v>0</v>
      </c>
      <c r="D20" s="82"/>
      <c r="E20" s="10">
        <v>0</v>
      </c>
      <c r="F20" s="82"/>
      <c r="G20" s="10">
        <v>4</v>
      </c>
      <c r="H20" s="82"/>
      <c r="I20" s="10">
        <v>12</v>
      </c>
      <c r="J20" s="82"/>
      <c r="K20" s="52">
        <v>0</v>
      </c>
      <c r="L20" s="97"/>
      <c r="M20" s="10">
        <v>1</v>
      </c>
      <c r="N20" s="82"/>
      <c r="O20" s="10">
        <v>14</v>
      </c>
      <c r="P20" s="82"/>
      <c r="Q20" s="10">
        <v>11</v>
      </c>
      <c r="R20" s="82"/>
      <c r="S20" s="10">
        <v>0</v>
      </c>
      <c r="T20" s="82"/>
      <c r="U20" s="10">
        <v>6</v>
      </c>
      <c r="V20" s="82"/>
      <c r="W20" s="21">
        <f t="shared" si="5"/>
        <v>48</v>
      </c>
      <c r="X20" s="82"/>
      <c r="Y20" s="10">
        <v>0</v>
      </c>
      <c r="Z20" s="81"/>
      <c r="AA20" s="12">
        <f t="shared" si="2"/>
        <v>48</v>
      </c>
      <c r="AB20" s="82"/>
      <c r="AC20" s="84"/>
    </row>
    <row r="21" spans="2:29" ht="11" customHeight="1" thickTop="1">
      <c r="B21" s="85" t="s">
        <v>23</v>
      </c>
      <c r="C21" s="13">
        <v>12</v>
      </c>
      <c r="D21" s="87">
        <f t="shared" ref="D21" si="22">SUM(C21,C22)</f>
        <v>18</v>
      </c>
      <c r="E21" s="13">
        <v>0</v>
      </c>
      <c r="F21" s="89">
        <v>0</v>
      </c>
      <c r="G21" s="13">
        <v>5</v>
      </c>
      <c r="H21" s="87">
        <f t="shared" ref="H21" si="23">G21+G22</f>
        <v>11</v>
      </c>
      <c r="I21" s="13">
        <v>8</v>
      </c>
      <c r="J21" s="87">
        <v>16</v>
      </c>
      <c r="K21" s="51">
        <v>2</v>
      </c>
      <c r="L21" s="96">
        <v>2</v>
      </c>
      <c r="M21" s="13">
        <v>4</v>
      </c>
      <c r="N21" s="87">
        <v>6</v>
      </c>
      <c r="O21" s="13">
        <v>0</v>
      </c>
      <c r="P21" s="89">
        <v>10</v>
      </c>
      <c r="Q21" s="13">
        <v>10</v>
      </c>
      <c r="R21" s="89">
        <v>17</v>
      </c>
      <c r="S21" s="13">
        <v>0</v>
      </c>
      <c r="T21" s="89">
        <v>0</v>
      </c>
      <c r="U21" s="13">
        <v>4</v>
      </c>
      <c r="V21" s="89">
        <v>10</v>
      </c>
      <c r="W21" s="22">
        <f t="shared" si="5"/>
        <v>45</v>
      </c>
      <c r="X21" s="87">
        <f t="shared" ref="X21" si="24">D21+F21+H21+J21+L21+N21+P21+R21+T21+V21</f>
        <v>90</v>
      </c>
      <c r="Y21" s="13">
        <v>0</v>
      </c>
      <c r="Z21" s="92">
        <v>0</v>
      </c>
      <c r="AA21" s="14">
        <f t="shared" si="2"/>
        <v>45</v>
      </c>
      <c r="AB21" s="89">
        <f t="shared" si="2"/>
        <v>90</v>
      </c>
      <c r="AC21" s="85" t="s">
        <v>23</v>
      </c>
    </row>
    <row r="22" spans="2:29" ht="11" customHeight="1" thickBot="1">
      <c r="B22" s="86"/>
      <c r="C22" s="25">
        <v>6</v>
      </c>
      <c r="D22" s="88"/>
      <c r="E22" s="25">
        <v>0</v>
      </c>
      <c r="F22" s="66"/>
      <c r="G22" s="25">
        <v>6</v>
      </c>
      <c r="H22" s="88"/>
      <c r="I22" s="25">
        <v>8</v>
      </c>
      <c r="J22" s="88"/>
      <c r="K22" s="50">
        <v>0</v>
      </c>
      <c r="L22" s="97"/>
      <c r="M22" s="25">
        <v>2</v>
      </c>
      <c r="N22" s="88"/>
      <c r="O22" s="25">
        <v>10</v>
      </c>
      <c r="P22" s="66"/>
      <c r="Q22" s="25">
        <v>7</v>
      </c>
      <c r="R22" s="82"/>
      <c r="S22" s="25">
        <v>0</v>
      </c>
      <c r="T22" s="66"/>
      <c r="U22" s="25">
        <v>6</v>
      </c>
      <c r="V22" s="66"/>
      <c r="W22" s="15">
        <f t="shared" si="5"/>
        <v>45</v>
      </c>
      <c r="X22" s="88"/>
      <c r="Y22" s="25">
        <v>0</v>
      </c>
      <c r="Z22" s="80"/>
      <c r="AA22" s="16">
        <f t="shared" si="2"/>
        <v>45</v>
      </c>
      <c r="AB22" s="66"/>
      <c r="AC22" s="86"/>
    </row>
    <row r="23" spans="2:29" ht="11" customHeight="1" thickTop="1">
      <c r="B23" s="90" t="s">
        <v>24</v>
      </c>
      <c r="C23" s="26">
        <v>29</v>
      </c>
      <c r="D23" s="91">
        <f t="shared" ref="D23" si="25">SUM(C23,C24)</f>
        <v>39</v>
      </c>
      <c r="E23" s="26">
        <v>0</v>
      </c>
      <c r="F23" s="95">
        <v>0</v>
      </c>
      <c r="G23" s="26">
        <v>9</v>
      </c>
      <c r="H23" s="91">
        <f>G23+G24</f>
        <v>14</v>
      </c>
      <c r="I23" s="26">
        <v>8</v>
      </c>
      <c r="J23" s="91">
        <v>16</v>
      </c>
      <c r="K23" s="49">
        <v>1</v>
      </c>
      <c r="L23" s="96">
        <v>4</v>
      </c>
      <c r="M23" s="26">
        <v>5</v>
      </c>
      <c r="N23" s="91">
        <v>9</v>
      </c>
      <c r="O23" s="26">
        <v>9</v>
      </c>
      <c r="P23" s="95">
        <v>22</v>
      </c>
      <c r="Q23" s="26">
        <v>15</v>
      </c>
      <c r="R23" s="89">
        <v>21</v>
      </c>
      <c r="S23" s="26">
        <v>17</v>
      </c>
      <c r="T23" s="95">
        <v>18</v>
      </c>
      <c r="U23" s="26">
        <v>6</v>
      </c>
      <c r="V23" s="95">
        <v>12</v>
      </c>
      <c r="W23" s="17">
        <f t="shared" si="5"/>
        <v>99</v>
      </c>
      <c r="X23" s="91">
        <f t="shared" ref="X23" si="26">D23+F23+H23+J23+L23+N23+P23+R23+T23+V23</f>
        <v>155</v>
      </c>
      <c r="Y23" s="26">
        <v>0</v>
      </c>
      <c r="Z23" s="93">
        <v>0</v>
      </c>
      <c r="AA23" s="18">
        <f t="shared" si="2"/>
        <v>99</v>
      </c>
      <c r="AB23" s="94">
        <f t="shared" si="2"/>
        <v>155</v>
      </c>
      <c r="AC23" s="90" t="s">
        <v>24</v>
      </c>
    </row>
    <row r="24" spans="2:29" ht="11" customHeight="1" thickBot="1">
      <c r="B24" s="90"/>
      <c r="C24" s="27">
        <v>10</v>
      </c>
      <c r="D24" s="88"/>
      <c r="E24" s="27">
        <v>0</v>
      </c>
      <c r="F24" s="95"/>
      <c r="G24" s="27">
        <v>5</v>
      </c>
      <c r="H24" s="88"/>
      <c r="I24" s="27">
        <v>8</v>
      </c>
      <c r="J24" s="88"/>
      <c r="K24" s="48">
        <v>3</v>
      </c>
      <c r="L24" s="97"/>
      <c r="M24" s="27">
        <v>4</v>
      </c>
      <c r="N24" s="88"/>
      <c r="O24" s="27">
        <v>13</v>
      </c>
      <c r="P24" s="95"/>
      <c r="Q24" s="27">
        <v>6</v>
      </c>
      <c r="R24" s="82"/>
      <c r="S24" s="27">
        <v>1</v>
      </c>
      <c r="T24" s="95"/>
      <c r="U24" s="27">
        <v>6</v>
      </c>
      <c r="V24" s="95"/>
      <c r="W24" s="19">
        <f t="shared" si="5"/>
        <v>56</v>
      </c>
      <c r="X24" s="88"/>
      <c r="Y24" s="27">
        <v>0</v>
      </c>
      <c r="Z24" s="93"/>
      <c r="AA24" s="20">
        <f t="shared" si="2"/>
        <v>56</v>
      </c>
      <c r="AB24" s="94"/>
      <c r="AC24" s="90"/>
    </row>
    <row r="25" spans="2:29" ht="11" customHeight="1" thickTop="1">
      <c r="B25" s="83" t="s">
        <v>25</v>
      </c>
      <c r="C25" s="26">
        <v>11</v>
      </c>
      <c r="D25" s="91">
        <f t="shared" ref="D25" si="27">SUM(C25,C26)</f>
        <v>14</v>
      </c>
      <c r="E25" s="26">
        <v>4</v>
      </c>
      <c r="F25" s="95">
        <v>1</v>
      </c>
      <c r="G25" s="26">
        <v>5</v>
      </c>
      <c r="H25" s="91">
        <f t="shared" ref="H25" si="28">G25+G26</f>
        <v>9</v>
      </c>
      <c r="I25" s="26">
        <v>8</v>
      </c>
      <c r="J25" s="91">
        <v>12</v>
      </c>
      <c r="K25" s="49">
        <v>2</v>
      </c>
      <c r="L25" s="96">
        <v>2</v>
      </c>
      <c r="M25" s="26">
        <v>0</v>
      </c>
      <c r="N25" s="91">
        <v>0</v>
      </c>
      <c r="O25" s="26">
        <v>10</v>
      </c>
      <c r="P25" s="95">
        <v>21</v>
      </c>
      <c r="Q25" s="26">
        <v>14</v>
      </c>
      <c r="R25" s="89">
        <v>21</v>
      </c>
      <c r="S25" s="26">
        <v>0</v>
      </c>
      <c r="T25" s="95">
        <v>0</v>
      </c>
      <c r="U25" s="26">
        <v>5</v>
      </c>
      <c r="V25" s="95">
        <v>9</v>
      </c>
      <c r="W25" s="17">
        <f t="shared" si="5"/>
        <v>59</v>
      </c>
      <c r="X25" s="91">
        <f t="shared" ref="X25" si="29">D25+F25+H25+J25+L25+N25+P25+R25+T25+V25</f>
        <v>89</v>
      </c>
      <c r="Y25" s="26">
        <v>10</v>
      </c>
      <c r="Z25" s="93">
        <v>11</v>
      </c>
      <c r="AA25" s="18">
        <f t="shared" si="2"/>
        <v>69</v>
      </c>
      <c r="AB25" s="94">
        <f t="shared" si="2"/>
        <v>100</v>
      </c>
      <c r="AC25" s="83" t="s">
        <v>25</v>
      </c>
    </row>
    <row r="26" spans="2:29" ht="11" customHeight="1" thickBot="1">
      <c r="B26" s="86"/>
      <c r="C26" s="27">
        <v>3</v>
      </c>
      <c r="D26" s="88"/>
      <c r="E26" s="27">
        <v>0</v>
      </c>
      <c r="F26" s="95"/>
      <c r="G26" s="27">
        <v>4</v>
      </c>
      <c r="H26" s="88"/>
      <c r="I26" s="27">
        <v>4</v>
      </c>
      <c r="J26" s="88"/>
      <c r="K26" s="48">
        <v>0</v>
      </c>
      <c r="L26" s="97"/>
      <c r="M26" s="27">
        <v>0</v>
      </c>
      <c r="N26" s="88"/>
      <c r="O26" s="27">
        <v>11</v>
      </c>
      <c r="P26" s="95"/>
      <c r="Q26" s="27">
        <v>7</v>
      </c>
      <c r="R26" s="82"/>
      <c r="S26" s="27">
        <v>0</v>
      </c>
      <c r="T26" s="95"/>
      <c r="U26" s="27">
        <v>4</v>
      </c>
      <c r="V26" s="95"/>
      <c r="W26" s="19">
        <f t="shared" si="5"/>
        <v>33</v>
      </c>
      <c r="X26" s="88"/>
      <c r="Y26" s="27">
        <v>1</v>
      </c>
      <c r="Z26" s="93"/>
      <c r="AA26" s="20">
        <f t="shared" si="2"/>
        <v>34</v>
      </c>
      <c r="AB26" s="94"/>
      <c r="AC26" s="86"/>
    </row>
    <row r="27" spans="2:29" ht="11" customHeight="1" thickTop="1">
      <c r="B27" s="90" t="s">
        <v>26</v>
      </c>
      <c r="C27" s="26">
        <v>28</v>
      </c>
      <c r="D27" s="91">
        <f t="shared" ref="D27" si="30">SUM(C27,C28)</f>
        <v>44</v>
      </c>
      <c r="E27" s="26">
        <v>0</v>
      </c>
      <c r="F27" s="95">
        <v>0</v>
      </c>
      <c r="G27" s="26">
        <v>6</v>
      </c>
      <c r="H27" s="91">
        <f t="shared" ref="H27" si="31">G27+G28</f>
        <v>11</v>
      </c>
      <c r="I27" s="26">
        <v>10</v>
      </c>
      <c r="J27" s="91">
        <v>19</v>
      </c>
      <c r="K27" s="49">
        <v>4</v>
      </c>
      <c r="L27" s="96">
        <v>7</v>
      </c>
      <c r="M27" s="26">
        <v>11</v>
      </c>
      <c r="N27" s="91">
        <v>19</v>
      </c>
      <c r="O27" s="26">
        <v>15</v>
      </c>
      <c r="P27" s="95">
        <v>32</v>
      </c>
      <c r="Q27" s="26">
        <v>29</v>
      </c>
      <c r="R27" s="89">
        <v>36</v>
      </c>
      <c r="S27" s="26">
        <v>50</v>
      </c>
      <c r="T27" s="95">
        <v>52</v>
      </c>
      <c r="U27" s="26">
        <v>6</v>
      </c>
      <c r="V27" s="95">
        <v>12</v>
      </c>
      <c r="W27" s="17">
        <f t="shared" si="5"/>
        <v>159</v>
      </c>
      <c r="X27" s="91">
        <f t="shared" ref="X27" si="32">D27+F27+H27+J27+L27+N27+P27+R27+T27+V27</f>
        <v>232</v>
      </c>
      <c r="Y27" s="26">
        <v>15</v>
      </c>
      <c r="Z27" s="93">
        <v>15</v>
      </c>
      <c r="AA27" s="18">
        <f t="shared" si="2"/>
        <v>174</v>
      </c>
      <c r="AB27" s="94">
        <f t="shared" si="2"/>
        <v>247</v>
      </c>
      <c r="AC27" s="90" t="s">
        <v>26</v>
      </c>
    </row>
    <row r="28" spans="2:29" ht="11" customHeight="1" thickBot="1">
      <c r="B28" s="90"/>
      <c r="C28" s="27">
        <v>16</v>
      </c>
      <c r="D28" s="88"/>
      <c r="E28" s="27">
        <v>0</v>
      </c>
      <c r="F28" s="95"/>
      <c r="G28" s="27">
        <v>5</v>
      </c>
      <c r="H28" s="88"/>
      <c r="I28" s="27">
        <v>9</v>
      </c>
      <c r="J28" s="88"/>
      <c r="K28" s="48">
        <v>3</v>
      </c>
      <c r="L28" s="97"/>
      <c r="M28" s="27">
        <v>8</v>
      </c>
      <c r="N28" s="88"/>
      <c r="O28" s="27">
        <v>17</v>
      </c>
      <c r="P28" s="95"/>
      <c r="Q28" s="27">
        <v>7</v>
      </c>
      <c r="R28" s="82"/>
      <c r="S28" s="27">
        <v>2</v>
      </c>
      <c r="T28" s="95"/>
      <c r="U28" s="27">
        <v>6</v>
      </c>
      <c r="V28" s="95"/>
      <c r="W28" s="19">
        <f t="shared" si="5"/>
        <v>73</v>
      </c>
      <c r="X28" s="88"/>
      <c r="Y28" s="27">
        <v>0</v>
      </c>
      <c r="Z28" s="93"/>
      <c r="AA28" s="20">
        <f t="shared" si="2"/>
        <v>73</v>
      </c>
      <c r="AB28" s="94"/>
      <c r="AC28" s="90"/>
    </row>
    <row r="29" spans="2:29" ht="11" customHeight="1" thickTop="1">
      <c r="B29" s="83" t="s">
        <v>27</v>
      </c>
      <c r="C29" s="26">
        <v>23</v>
      </c>
      <c r="D29" s="91">
        <f t="shared" ref="D29" si="33">SUM(C29,C30)</f>
        <v>33</v>
      </c>
      <c r="E29" s="26">
        <v>0</v>
      </c>
      <c r="F29" s="95">
        <v>0</v>
      </c>
      <c r="G29" s="26">
        <v>8</v>
      </c>
      <c r="H29" s="91">
        <f t="shared" ref="H29" si="34">G29+G30</f>
        <v>14</v>
      </c>
      <c r="I29" s="26">
        <v>8</v>
      </c>
      <c r="J29" s="91">
        <v>18</v>
      </c>
      <c r="K29" s="49">
        <v>6</v>
      </c>
      <c r="L29" s="96">
        <v>6</v>
      </c>
      <c r="M29" s="26">
        <v>12</v>
      </c>
      <c r="N29" s="91">
        <v>16</v>
      </c>
      <c r="O29" s="26">
        <v>15</v>
      </c>
      <c r="P29" s="95">
        <v>25</v>
      </c>
      <c r="Q29" s="26">
        <v>13</v>
      </c>
      <c r="R29" s="89">
        <v>25</v>
      </c>
      <c r="S29" s="26">
        <v>25</v>
      </c>
      <c r="T29" s="95">
        <v>26</v>
      </c>
      <c r="U29" s="26">
        <v>6</v>
      </c>
      <c r="V29" s="95">
        <v>12</v>
      </c>
      <c r="W29" s="17">
        <f t="shared" si="5"/>
        <v>116</v>
      </c>
      <c r="X29" s="91">
        <f t="shared" ref="X29" si="35">D29+F29+H29+J29+L29+N29+P29+R29+T29+V29</f>
        <v>175</v>
      </c>
      <c r="Y29" s="26">
        <v>14</v>
      </c>
      <c r="Z29" s="93">
        <v>15</v>
      </c>
      <c r="AA29" s="18">
        <f t="shared" si="2"/>
        <v>130</v>
      </c>
      <c r="AB29" s="94">
        <f t="shared" si="2"/>
        <v>190</v>
      </c>
      <c r="AC29" s="83" t="s">
        <v>27</v>
      </c>
    </row>
    <row r="30" spans="2:29" ht="11" customHeight="1" thickBot="1">
      <c r="B30" s="86"/>
      <c r="C30" s="27">
        <v>10</v>
      </c>
      <c r="D30" s="88"/>
      <c r="E30" s="27">
        <v>0</v>
      </c>
      <c r="F30" s="95"/>
      <c r="G30" s="27">
        <v>6</v>
      </c>
      <c r="H30" s="88"/>
      <c r="I30" s="27">
        <v>10</v>
      </c>
      <c r="J30" s="88"/>
      <c r="K30" s="48">
        <v>0</v>
      </c>
      <c r="L30" s="97"/>
      <c r="M30" s="27">
        <v>4</v>
      </c>
      <c r="N30" s="88"/>
      <c r="O30" s="27">
        <v>10</v>
      </c>
      <c r="P30" s="95"/>
      <c r="Q30" s="27">
        <v>12</v>
      </c>
      <c r="R30" s="82"/>
      <c r="S30" s="27">
        <v>1</v>
      </c>
      <c r="T30" s="95"/>
      <c r="U30" s="27">
        <v>6</v>
      </c>
      <c r="V30" s="95"/>
      <c r="W30" s="19">
        <f t="shared" si="5"/>
        <v>59</v>
      </c>
      <c r="X30" s="88"/>
      <c r="Y30" s="27">
        <v>1</v>
      </c>
      <c r="Z30" s="93"/>
      <c r="AA30" s="20">
        <f t="shared" si="2"/>
        <v>60</v>
      </c>
      <c r="AB30" s="94"/>
      <c r="AC30" s="86"/>
    </row>
    <row r="31" spans="2:29" ht="11" customHeight="1" thickTop="1">
      <c r="B31" s="90" t="s">
        <v>28</v>
      </c>
      <c r="C31" s="26">
        <v>22</v>
      </c>
      <c r="D31" s="91">
        <f t="shared" ref="D31" si="36">SUM(C31,C32)</f>
        <v>31</v>
      </c>
      <c r="E31" s="26">
        <v>9</v>
      </c>
      <c r="F31" s="95">
        <v>9</v>
      </c>
      <c r="G31" s="26">
        <v>8</v>
      </c>
      <c r="H31" s="91">
        <f t="shared" ref="H31" si="37">G31+G32</f>
        <v>16</v>
      </c>
      <c r="I31" s="26">
        <v>8</v>
      </c>
      <c r="J31" s="91">
        <v>16</v>
      </c>
      <c r="K31" s="49">
        <v>15</v>
      </c>
      <c r="L31" s="96">
        <v>17</v>
      </c>
      <c r="M31" s="26">
        <v>18</v>
      </c>
      <c r="N31" s="91">
        <v>23</v>
      </c>
      <c r="O31" s="26">
        <v>43</v>
      </c>
      <c r="P31" s="95">
        <v>71</v>
      </c>
      <c r="Q31" s="26">
        <v>8</v>
      </c>
      <c r="R31" s="89">
        <v>20</v>
      </c>
      <c r="S31" s="26">
        <v>54</v>
      </c>
      <c r="T31" s="95">
        <v>54</v>
      </c>
      <c r="U31" s="26">
        <v>12</v>
      </c>
      <c r="V31" s="95">
        <v>24</v>
      </c>
      <c r="W31" s="17">
        <f t="shared" si="5"/>
        <v>197</v>
      </c>
      <c r="X31" s="91">
        <f t="shared" ref="X31" si="38">D31+F31+H31+J31+L31+N31+P31+R31+T31+V31</f>
        <v>281</v>
      </c>
      <c r="Y31" s="26">
        <v>15</v>
      </c>
      <c r="Z31" s="93">
        <v>15</v>
      </c>
      <c r="AA31" s="18">
        <f t="shared" si="2"/>
        <v>212</v>
      </c>
      <c r="AB31" s="94">
        <f t="shared" si="2"/>
        <v>296</v>
      </c>
      <c r="AC31" s="90" t="s">
        <v>28</v>
      </c>
    </row>
    <row r="32" spans="2:29" ht="11" customHeight="1" thickBot="1">
      <c r="B32" s="90"/>
      <c r="C32" s="27">
        <v>9</v>
      </c>
      <c r="D32" s="88"/>
      <c r="E32" s="27">
        <v>0</v>
      </c>
      <c r="F32" s="95"/>
      <c r="G32" s="27">
        <v>8</v>
      </c>
      <c r="H32" s="88"/>
      <c r="I32" s="27">
        <v>8</v>
      </c>
      <c r="J32" s="88"/>
      <c r="K32" s="48">
        <v>2</v>
      </c>
      <c r="L32" s="97"/>
      <c r="M32" s="27">
        <v>5</v>
      </c>
      <c r="N32" s="88"/>
      <c r="O32" s="27">
        <v>28</v>
      </c>
      <c r="P32" s="95"/>
      <c r="Q32" s="27">
        <v>12</v>
      </c>
      <c r="R32" s="82"/>
      <c r="S32" s="27">
        <v>0</v>
      </c>
      <c r="T32" s="95"/>
      <c r="U32" s="27">
        <v>12</v>
      </c>
      <c r="V32" s="95"/>
      <c r="W32" s="19">
        <f t="shared" si="5"/>
        <v>84</v>
      </c>
      <c r="X32" s="88"/>
      <c r="Y32" s="27">
        <v>0</v>
      </c>
      <c r="Z32" s="93"/>
      <c r="AA32" s="20">
        <f t="shared" si="2"/>
        <v>84</v>
      </c>
      <c r="AB32" s="94"/>
      <c r="AC32" s="90"/>
    </row>
    <row r="33" spans="2:29" ht="11" customHeight="1" thickTop="1">
      <c r="B33" s="83" t="s">
        <v>29</v>
      </c>
      <c r="C33" s="5">
        <v>15</v>
      </c>
      <c r="D33" s="91">
        <f t="shared" ref="D33" si="39">SUM(C33,C34)</f>
        <v>27</v>
      </c>
      <c r="E33" s="5">
        <v>4</v>
      </c>
      <c r="F33" s="66">
        <v>4</v>
      </c>
      <c r="G33" s="5">
        <v>8</v>
      </c>
      <c r="H33" s="91">
        <f t="shared" ref="H33" si="40">G33+G34</f>
        <v>15</v>
      </c>
      <c r="I33" s="5">
        <v>4</v>
      </c>
      <c r="J33" s="91">
        <v>4</v>
      </c>
      <c r="K33" s="53">
        <v>0</v>
      </c>
      <c r="L33" s="96">
        <v>0</v>
      </c>
      <c r="M33" s="5">
        <v>1</v>
      </c>
      <c r="N33" s="91">
        <v>1</v>
      </c>
      <c r="O33" s="5">
        <v>0</v>
      </c>
      <c r="P33" s="66">
        <v>0</v>
      </c>
      <c r="Q33" s="5">
        <v>5</v>
      </c>
      <c r="R33" s="89">
        <v>11</v>
      </c>
      <c r="S33" s="5">
        <v>0</v>
      </c>
      <c r="T33" s="66">
        <v>0</v>
      </c>
      <c r="U33" s="5">
        <v>7</v>
      </c>
      <c r="V33" s="66">
        <v>12</v>
      </c>
      <c r="W33" s="6">
        <f t="shared" si="5"/>
        <v>44</v>
      </c>
      <c r="X33" s="91">
        <f t="shared" ref="X33" si="41">D33+F33+H33+J33+L33+N33+P33+R33+T33+V33</f>
        <v>74</v>
      </c>
      <c r="Y33" s="5">
        <v>0</v>
      </c>
      <c r="Z33" s="80">
        <v>0</v>
      </c>
      <c r="AA33" s="7">
        <f t="shared" si="2"/>
        <v>44</v>
      </c>
      <c r="AB33" s="66">
        <f t="shared" si="2"/>
        <v>74</v>
      </c>
      <c r="AC33" s="83" t="s">
        <v>29</v>
      </c>
    </row>
    <row r="34" spans="2:29" ht="11" customHeight="1" thickBot="1">
      <c r="B34" s="84"/>
      <c r="C34" s="10">
        <v>12</v>
      </c>
      <c r="D34" s="82"/>
      <c r="E34" s="10">
        <v>0</v>
      </c>
      <c r="F34" s="82"/>
      <c r="G34" s="10">
        <v>7</v>
      </c>
      <c r="H34" s="82"/>
      <c r="I34" s="10">
        <v>0</v>
      </c>
      <c r="J34" s="82"/>
      <c r="K34" s="52">
        <v>0</v>
      </c>
      <c r="L34" s="97"/>
      <c r="M34" s="10">
        <v>0</v>
      </c>
      <c r="N34" s="82"/>
      <c r="O34" s="10">
        <v>0</v>
      </c>
      <c r="P34" s="82"/>
      <c r="Q34" s="10">
        <v>6</v>
      </c>
      <c r="R34" s="82"/>
      <c r="S34" s="10">
        <v>0</v>
      </c>
      <c r="T34" s="82"/>
      <c r="U34" s="10">
        <v>5</v>
      </c>
      <c r="V34" s="82"/>
      <c r="W34" s="21">
        <f t="shared" si="5"/>
        <v>30</v>
      </c>
      <c r="X34" s="82"/>
      <c r="Y34" s="10">
        <v>0</v>
      </c>
      <c r="Z34" s="81"/>
      <c r="AA34" s="12">
        <f t="shared" si="2"/>
        <v>30</v>
      </c>
      <c r="AB34" s="82"/>
      <c r="AC34" s="84"/>
    </row>
    <row r="35" spans="2:29" ht="11" customHeight="1" thickTop="1">
      <c r="B35" s="85" t="s">
        <v>30</v>
      </c>
      <c r="C35" s="13">
        <v>27</v>
      </c>
      <c r="D35" s="87">
        <f t="shared" ref="D35" si="42">SUM(C35,C36)</f>
        <v>44</v>
      </c>
      <c r="E35" s="54">
        <v>15</v>
      </c>
      <c r="F35" s="89">
        <v>18</v>
      </c>
      <c r="G35" s="54">
        <v>26</v>
      </c>
      <c r="H35" s="87">
        <f t="shared" ref="H35" si="43">G35+G36</f>
        <v>40</v>
      </c>
      <c r="I35" s="54">
        <v>14</v>
      </c>
      <c r="J35" s="87">
        <v>14</v>
      </c>
      <c r="K35" s="51">
        <v>21</v>
      </c>
      <c r="L35" s="96">
        <v>26</v>
      </c>
      <c r="M35" s="54">
        <v>14</v>
      </c>
      <c r="N35" s="87">
        <v>22</v>
      </c>
      <c r="O35" s="13">
        <v>44</v>
      </c>
      <c r="P35" s="89">
        <v>80</v>
      </c>
      <c r="Q35" s="54">
        <v>38</v>
      </c>
      <c r="R35" s="89">
        <v>53</v>
      </c>
      <c r="S35" s="54">
        <v>35</v>
      </c>
      <c r="T35" s="89">
        <v>35</v>
      </c>
      <c r="U35" s="54">
        <v>6</v>
      </c>
      <c r="V35" s="89">
        <v>12</v>
      </c>
      <c r="W35" s="22">
        <f t="shared" si="5"/>
        <v>240</v>
      </c>
      <c r="X35" s="87">
        <f t="shared" ref="X35" si="44">D35+F35+H35+J35+L35+N35+P35+R35+T35+V35</f>
        <v>344</v>
      </c>
      <c r="Y35" s="54">
        <v>29</v>
      </c>
      <c r="Z35" s="92">
        <v>30</v>
      </c>
      <c r="AA35" s="14">
        <f t="shared" si="2"/>
        <v>269</v>
      </c>
      <c r="AB35" s="89">
        <f t="shared" si="2"/>
        <v>374</v>
      </c>
      <c r="AC35" s="85" t="s">
        <v>30</v>
      </c>
    </row>
    <row r="36" spans="2:29" ht="11" customHeight="1" thickBot="1">
      <c r="B36" s="84"/>
      <c r="C36" s="10">
        <v>17</v>
      </c>
      <c r="D36" s="82"/>
      <c r="E36" s="55">
        <v>3</v>
      </c>
      <c r="F36" s="82"/>
      <c r="G36" s="55">
        <v>14</v>
      </c>
      <c r="H36" s="82"/>
      <c r="I36" s="55">
        <v>0</v>
      </c>
      <c r="J36" s="82"/>
      <c r="K36" s="52">
        <v>5</v>
      </c>
      <c r="L36" s="97"/>
      <c r="M36" s="55">
        <v>8</v>
      </c>
      <c r="N36" s="82"/>
      <c r="O36" s="10">
        <v>28</v>
      </c>
      <c r="P36" s="82"/>
      <c r="Q36" s="55">
        <v>15</v>
      </c>
      <c r="R36" s="82"/>
      <c r="S36" s="55">
        <v>0</v>
      </c>
      <c r="T36" s="82"/>
      <c r="U36" s="55">
        <v>6</v>
      </c>
      <c r="V36" s="82"/>
      <c r="W36" s="21">
        <f t="shared" si="5"/>
        <v>96</v>
      </c>
      <c r="X36" s="82"/>
      <c r="Y36" s="55">
        <v>1</v>
      </c>
      <c r="Z36" s="81"/>
      <c r="AA36" s="12">
        <f t="shared" si="2"/>
        <v>97</v>
      </c>
      <c r="AB36" s="82"/>
      <c r="AC36" s="84"/>
    </row>
    <row r="37" spans="2:29" ht="11" customHeight="1" thickTop="1">
      <c r="B37" s="85" t="s">
        <v>31</v>
      </c>
      <c r="C37" s="13">
        <v>24</v>
      </c>
      <c r="D37" s="87">
        <f t="shared" ref="D37" si="45">SUM(C37,C38)</f>
        <v>35</v>
      </c>
      <c r="E37" s="13">
        <v>0</v>
      </c>
      <c r="F37" s="89">
        <v>0</v>
      </c>
      <c r="G37" s="13">
        <v>9</v>
      </c>
      <c r="H37" s="87">
        <f t="shared" ref="H37" si="46">G37+G38</f>
        <v>13</v>
      </c>
      <c r="I37" s="13">
        <v>8</v>
      </c>
      <c r="J37" s="87">
        <v>14</v>
      </c>
      <c r="K37" s="51">
        <v>5</v>
      </c>
      <c r="L37" s="96">
        <v>5</v>
      </c>
      <c r="M37" s="13">
        <v>2</v>
      </c>
      <c r="N37" s="87">
        <v>6</v>
      </c>
      <c r="O37" s="13">
        <v>11</v>
      </c>
      <c r="P37" s="89">
        <v>49</v>
      </c>
      <c r="Q37" s="13">
        <v>13</v>
      </c>
      <c r="R37" s="89">
        <v>13</v>
      </c>
      <c r="S37" s="13">
        <v>11</v>
      </c>
      <c r="T37" s="89">
        <v>13</v>
      </c>
      <c r="U37" s="13">
        <v>6</v>
      </c>
      <c r="V37" s="89">
        <v>12</v>
      </c>
      <c r="W37" s="22">
        <f t="shared" si="5"/>
        <v>89</v>
      </c>
      <c r="X37" s="87">
        <f t="shared" ref="X37" si="47">D37+F37+H37+J37+L37+N37+P37+R37+T37+V37</f>
        <v>160</v>
      </c>
      <c r="Y37" s="13">
        <v>0</v>
      </c>
      <c r="Z37" s="92">
        <v>0</v>
      </c>
      <c r="AA37" s="14">
        <f t="shared" si="2"/>
        <v>89</v>
      </c>
      <c r="AB37" s="89">
        <f t="shared" si="2"/>
        <v>160</v>
      </c>
      <c r="AC37" s="85" t="s">
        <v>31</v>
      </c>
    </row>
    <row r="38" spans="2:29" ht="11" customHeight="1" thickBot="1">
      <c r="B38" s="86"/>
      <c r="C38" s="25">
        <v>11</v>
      </c>
      <c r="D38" s="88"/>
      <c r="E38" s="25">
        <v>0</v>
      </c>
      <c r="F38" s="66"/>
      <c r="G38" s="25">
        <v>4</v>
      </c>
      <c r="H38" s="88"/>
      <c r="I38" s="25">
        <v>6</v>
      </c>
      <c r="J38" s="88"/>
      <c r="K38" s="50">
        <v>0</v>
      </c>
      <c r="L38" s="97"/>
      <c r="M38" s="25">
        <v>4</v>
      </c>
      <c r="N38" s="88"/>
      <c r="O38" s="25">
        <v>6</v>
      </c>
      <c r="P38" s="66"/>
      <c r="Q38" s="25">
        <v>0</v>
      </c>
      <c r="R38" s="82"/>
      <c r="S38" s="25">
        <v>2</v>
      </c>
      <c r="T38" s="66"/>
      <c r="U38" s="25">
        <v>6</v>
      </c>
      <c r="V38" s="66"/>
      <c r="W38" s="15">
        <f t="shared" si="5"/>
        <v>39</v>
      </c>
      <c r="X38" s="88"/>
      <c r="Y38" s="25">
        <v>0</v>
      </c>
      <c r="Z38" s="80"/>
      <c r="AA38" s="16">
        <f t="shared" si="2"/>
        <v>39</v>
      </c>
      <c r="AB38" s="66"/>
      <c r="AC38" s="86"/>
    </row>
    <row r="39" spans="2:29" ht="11" customHeight="1" thickTop="1">
      <c r="B39" s="90" t="s">
        <v>32</v>
      </c>
      <c r="C39" s="26">
        <v>24</v>
      </c>
      <c r="D39" s="91">
        <f t="shared" ref="D39" si="48">SUM(C39,C40)</f>
        <v>43</v>
      </c>
      <c r="E39" s="26">
        <v>0</v>
      </c>
      <c r="F39" s="95">
        <v>0</v>
      </c>
      <c r="G39" s="26">
        <v>6</v>
      </c>
      <c r="H39" s="91">
        <f t="shared" ref="H39" si="49">G39+G40</f>
        <v>14</v>
      </c>
      <c r="I39" s="26">
        <v>6</v>
      </c>
      <c r="J39" s="91">
        <v>10</v>
      </c>
      <c r="K39" s="49">
        <v>0</v>
      </c>
      <c r="L39" s="96">
        <v>0</v>
      </c>
      <c r="M39" s="26">
        <v>3</v>
      </c>
      <c r="N39" s="91">
        <v>6</v>
      </c>
      <c r="O39" s="26">
        <v>7</v>
      </c>
      <c r="P39" s="95">
        <v>47</v>
      </c>
      <c r="Q39" s="26">
        <v>8</v>
      </c>
      <c r="R39" s="89">
        <v>13</v>
      </c>
      <c r="S39" s="26">
        <v>0</v>
      </c>
      <c r="T39" s="95">
        <v>0</v>
      </c>
      <c r="U39" s="26">
        <v>8</v>
      </c>
      <c r="V39" s="95">
        <v>14</v>
      </c>
      <c r="W39" s="17">
        <f t="shared" si="5"/>
        <v>62</v>
      </c>
      <c r="X39" s="91">
        <f t="shared" ref="X39" si="50">D39+F39+H39+J39+L39+N39+P39+R39+T39+V39</f>
        <v>147</v>
      </c>
      <c r="Y39" s="26">
        <v>13</v>
      </c>
      <c r="Z39" s="93">
        <v>15</v>
      </c>
      <c r="AA39" s="18">
        <f t="shared" si="2"/>
        <v>75</v>
      </c>
      <c r="AB39" s="94">
        <f t="shared" si="2"/>
        <v>162</v>
      </c>
      <c r="AC39" s="90" t="s">
        <v>32</v>
      </c>
    </row>
    <row r="40" spans="2:29" ht="11" customHeight="1" thickBot="1">
      <c r="B40" s="90"/>
      <c r="C40" s="27">
        <v>19</v>
      </c>
      <c r="D40" s="88"/>
      <c r="E40" s="27">
        <v>0</v>
      </c>
      <c r="F40" s="95"/>
      <c r="G40" s="27">
        <v>8</v>
      </c>
      <c r="H40" s="88"/>
      <c r="I40" s="27">
        <v>4</v>
      </c>
      <c r="J40" s="88"/>
      <c r="K40" s="48">
        <v>0</v>
      </c>
      <c r="L40" s="97"/>
      <c r="M40" s="27">
        <v>3</v>
      </c>
      <c r="N40" s="88"/>
      <c r="O40" s="27">
        <v>10</v>
      </c>
      <c r="P40" s="95"/>
      <c r="Q40" s="27">
        <v>5</v>
      </c>
      <c r="R40" s="82"/>
      <c r="S40" s="27">
        <v>0</v>
      </c>
      <c r="T40" s="95"/>
      <c r="U40" s="27">
        <v>6</v>
      </c>
      <c r="V40" s="95"/>
      <c r="W40" s="19">
        <f t="shared" si="5"/>
        <v>55</v>
      </c>
      <c r="X40" s="88"/>
      <c r="Y40" s="27">
        <v>2</v>
      </c>
      <c r="Z40" s="93"/>
      <c r="AA40" s="20">
        <f t="shared" si="2"/>
        <v>57</v>
      </c>
      <c r="AB40" s="94"/>
      <c r="AC40" s="90"/>
    </row>
    <row r="41" spans="2:29" ht="11" customHeight="1" thickTop="1">
      <c r="B41" s="90" t="s">
        <v>33</v>
      </c>
      <c r="C41" s="26">
        <v>3</v>
      </c>
      <c r="D41" s="91">
        <f t="shared" ref="D41" si="51">SUM(C41,C42)</f>
        <v>4</v>
      </c>
      <c r="E41" s="26">
        <v>0</v>
      </c>
      <c r="F41" s="95">
        <v>0</v>
      </c>
      <c r="G41" s="26">
        <v>6</v>
      </c>
      <c r="H41" s="91">
        <f t="shared" ref="H41" si="52">G41+G42</f>
        <v>11</v>
      </c>
      <c r="I41" s="26">
        <v>6</v>
      </c>
      <c r="J41" s="91">
        <v>10</v>
      </c>
      <c r="K41" s="49">
        <v>0</v>
      </c>
      <c r="L41" s="96">
        <v>0</v>
      </c>
      <c r="M41" s="26">
        <v>0</v>
      </c>
      <c r="N41" s="91">
        <v>0</v>
      </c>
      <c r="O41" s="26">
        <v>0</v>
      </c>
      <c r="P41" s="95">
        <v>0</v>
      </c>
      <c r="Q41" s="26">
        <v>12</v>
      </c>
      <c r="R41" s="89">
        <v>12</v>
      </c>
      <c r="S41" s="26">
        <v>0</v>
      </c>
      <c r="T41" s="95">
        <v>0</v>
      </c>
      <c r="U41" s="26">
        <v>6</v>
      </c>
      <c r="V41" s="95">
        <v>11</v>
      </c>
      <c r="W41" s="17">
        <f t="shared" si="5"/>
        <v>33</v>
      </c>
      <c r="X41" s="91">
        <f t="shared" ref="X41" si="53">D41+F41+H41+J41+L41+N41+P41+R41+T41+V41</f>
        <v>48</v>
      </c>
      <c r="Y41" s="26">
        <v>0</v>
      </c>
      <c r="Z41" s="93">
        <v>0</v>
      </c>
      <c r="AA41" s="18">
        <f t="shared" si="2"/>
        <v>33</v>
      </c>
      <c r="AB41" s="94">
        <f t="shared" si="2"/>
        <v>48</v>
      </c>
      <c r="AC41" s="90" t="s">
        <v>65</v>
      </c>
    </row>
    <row r="42" spans="2:29" ht="11" customHeight="1" thickBot="1">
      <c r="B42" s="90"/>
      <c r="C42" s="27">
        <v>1</v>
      </c>
      <c r="D42" s="88"/>
      <c r="E42" s="27">
        <v>0</v>
      </c>
      <c r="F42" s="95"/>
      <c r="G42" s="27">
        <v>5</v>
      </c>
      <c r="H42" s="88"/>
      <c r="I42" s="27">
        <v>4</v>
      </c>
      <c r="J42" s="88"/>
      <c r="K42" s="48">
        <v>0</v>
      </c>
      <c r="L42" s="97"/>
      <c r="M42" s="27">
        <v>0</v>
      </c>
      <c r="N42" s="88"/>
      <c r="O42" s="27">
        <v>0</v>
      </c>
      <c r="P42" s="95"/>
      <c r="Q42" s="27">
        <v>0</v>
      </c>
      <c r="R42" s="82"/>
      <c r="S42" s="27">
        <v>0</v>
      </c>
      <c r="T42" s="95"/>
      <c r="U42" s="27">
        <v>5</v>
      </c>
      <c r="V42" s="95"/>
      <c r="W42" s="19">
        <f t="shared" si="5"/>
        <v>15</v>
      </c>
      <c r="X42" s="88"/>
      <c r="Y42" s="27">
        <v>0</v>
      </c>
      <c r="Z42" s="93"/>
      <c r="AA42" s="20">
        <f t="shared" si="2"/>
        <v>15</v>
      </c>
      <c r="AB42" s="94"/>
      <c r="AC42" s="90"/>
    </row>
    <row r="43" spans="2:29" ht="11" customHeight="1" thickTop="1">
      <c r="B43" s="90" t="s">
        <v>34</v>
      </c>
      <c r="C43" s="26">
        <v>10</v>
      </c>
      <c r="D43" s="91">
        <f t="shared" ref="D43" si="54">SUM(C43,C44)</f>
        <v>12</v>
      </c>
      <c r="E43" s="26">
        <v>1</v>
      </c>
      <c r="F43" s="95">
        <v>1</v>
      </c>
      <c r="G43" s="26">
        <v>7</v>
      </c>
      <c r="H43" s="91">
        <f t="shared" ref="H43" si="55">G43+G44</f>
        <v>14</v>
      </c>
      <c r="I43" s="26">
        <v>4</v>
      </c>
      <c r="J43" s="91">
        <v>4</v>
      </c>
      <c r="K43" s="49">
        <v>0</v>
      </c>
      <c r="L43" s="96">
        <v>2</v>
      </c>
      <c r="M43" s="26">
        <v>2</v>
      </c>
      <c r="N43" s="91">
        <v>2</v>
      </c>
      <c r="O43" s="26">
        <v>0</v>
      </c>
      <c r="P43" s="95">
        <v>0</v>
      </c>
      <c r="Q43" s="26">
        <v>11</v>
      </c>
      <c r="R43" s="89">
        <v>11</v>
      </c>
      <c r="S43" s="26">
        <v>0</v>
      </c>
      <c r="T43" s="95">
        <v>0</v>
      </c>
      <c r="U43" s="26">
        <v>6</v>
      </c>
      <c r="V43" s="95">
        <v>12</v>
      </c>
      <c r="W43" s="17">
        <f t="shared" si="5"/>
        <v>41</v>
      </c>
      <c r="X43" s="91">
        <f t="shared" ref="X43" si="56">D43+F43+H43+J43+L43+N43+P43+R43+T43+V43</f>
        <v>58</v>
      </c>
      <c r="Y43" s="26">
        <v>0</v>
      </c>
      <c r="Z43" s="93">
        <v>0</v>
      </c>
      <c r="AA43" s="18">
        <f t="shared" si="2"/>
        <v>41</v>
      </c>
      <c r="AB43" s="94">
        <f t="shared" si="2"/>
        <v>58</v>
      </c>
      <c r="AC43" s="90" t="s">
        <v>34</v>
      </c>
    </row>
    <row r="44" spans="2:29" ht="11" customHeight="1" thickBot="1">
      <c r="B44" s="90"/>
      <c r="C44" s="27">
        <v>2</v>
      </c>
      <c r="D44" s="88"/>
      <c r="E44" s="27">
        <v>0</v>
      </c>
      <c r="F44" s="95"/>
      <c r="G44" s="27">
        <v>7</v>
      </c>
      <c r="H44" s="88"/>
      <c r="I44" s="27">
        <v>0</v>
      </c>
      <c r="J44" s="88"/>
      <c r="K44" s="48">
        <v>2</v>
      </c>
      <c r="L44" s="97"/>
      <c r="M44" s="27">
        <v>0</v>
      </c>
      <c r="N44" s="88"/>
      <c r="O44" s="27">
        <v>0</v>
      </c>
      <c r="P44" s="95"/>
      <c r="Q44" s="27">
        <v>0</v>
      </c>
      <c r="R44" s="82"/>
      <c r="S44" s="27">
        <v>0</v>
      </c>
      <c r="T44" s="95"/>
      <c r="U44" s="27">
        <v>6</v>
      </c>
      <c r="V44" s="95"/>
      <c r="W44" s="19">
        <f t="shared" si="5"/>
        <v>17</v>
      </c>
      <c r="X44" s="88"/>
      <c r="Y44" s="27">
        <v>0</v>
      </c>
      <c r="Z44" s="93"/>
      <c r="AA44" s="20">
        <f t="shared" si="2"/>
        <v>17</v>
      </c>
      <c r="AB44" s="94"/>
      <c r="AC44" s="90"/>
    </row>
    <row r="45" spans="2:29" ht="11" customHeight="1" thickTop="1">
      <c r="B45" s="83" t="s">
        <v>35</v>
      </c>
      <c r="C45" s="5">
        <v>5</v>
      </c>
      <c r="D45" s="91">
        <f t="shared" ref="D45" si="57">SUM(C45,C46)</f>
        <v>5</v>
      </c>
      <c r="E45" s="5">
        <v>0</v>
      </c>
      <c r="F45" s="66">
        <v>0</v>
      </c>
      <c r="G45" s="5">
        <v>9</v>
      </c>
      <c r="H45" s="91">
        <f t="shared" ref="H45" si="58">G45+G46</f>
        <v>13</v>
      </c>
      <c r="I45" s="5">
        <v>4</v>
      </c>
      <c r="J45" s="91">
        <v>6</v>
      </c>
      <c r="K45" s="53">
        <v>0</v>
      </c>
      <c r="L45" s="96">
        <v>0</v>
      </c>
      <c r="M45" s="5">
        <v>2</v>
      </c>
      <c r="N45" s="91">
        <v>2</v>
      </c>
      <c r="O45" s="5">
        <v>0</v>
      </c>
      <c r="P45" s="66">
        <v>46</v>
      </c>
      <c r="Q45" s="5">
        <v>8</v>
      </c>
      <c r="R45" s="89">
        <v>14</v>
      </c>
      <c r="S45" s="5">
        <v>0</v>
      </c>
      <c r="T45" s="66">
        <v>0</v>
      </c>
      <c r="U45" s="5">
        <v>6</v>
      </c>
      <c r="V45" s="66">
        <v>12</v>
      </c>
      <c r="W45" s="6">
        <f t="shared" si="5"/>
        <v>34</v>
      </c>
      <c r="X45" s="91">
        <f t="shared" ref="X45" si="59">D45+F45+H45+J45+L45+N45+P45+R45+T45+V45</f>
        <v>98</v>
      </c>
      <c r="Y45" s="5">
        <v>10</v>
      </c>
      <c r="Z45" s="80">
        <v>10</v>
      </c>
      <c r="AA45" s="7">
        <f t="shared" si="2"/>
        <v>44</v>
      </c>
      <c r="AB45" s="66">
        <f t="shared" si="2"/>
        <v>108</v>
      </c>
      <c r="AC45" s="83" t="s">
        <v>35</v>
      </c>
    </row>
    <row r="46" spans="2:29" ht="11" customHeight="1" thickBot="1">
      <c r="B46" s="84"/>
      <c r="C46" s="10">
        <v>0</v>
      </c>
      <c r="D46" s="82"/>
      <c r="E46" s="10">
        <v>0</v>
      </c>
      <c r="F46" s="82"/>
      <c r="G46" s="10">
        <v>4</v>
      </c>
      <c r="H46" s="82"/>
      <c r="I46" s="10">
        <v>2</v>
      </c>
      <c r="J46" s="82"/>
      <c r="K46" s="52">
        <v>0</v>
      </c>
      <c r="L46" s="97"/>
      <c r="M46" s="10">
        <v>0</v>
      </c>
      <c r="N46" s="82"/>
      <c r="O46" s="10">
        <v>7</v>
      </c>
      <c r="P46" s="82"/>
      <c r="Q46" s="10">
        <v>6</v>
      </c>
      <c r="R46" s="82"/>
      <c r="S46" s="10">
        <v>0</v>
      </c>
      <c r="T46" s="82"/>
      <c r="U46" s="10">
        <v>6</v>
      </c>
      <c r="V46" s="82"/>
      <c r="W46" s="21">
        <f t="shared" si="5"/>
        <v>25</v>
      </c>
      <c r="X46" s="82"/>
      <c r="Y46" s="10">
        <v>0</v>
      </c>
      <c r="Z46" s="81"/>
      <c r="AA46" s="12">
        <f t="shared" si="2"/>
        <v>25</v>
      </c>
      <c r="AB46" s="82"/>
      <c r="AC46" s="84"/>
    </row>
    <row r="47" spans="2:29" ht="11" customHeight="1" thickTop="1">
      <c r="B47" s="85" t="s">
        <v>36</v>
      </c>
      <c r="C47" s="13">
        <v>23</v>
      </c>
      <c r="D47" s="87">
        <f t="shared" ref="D47" si="60">SUM(C47,C48)</f>
        <v>39</v>
      </c>
      <c r="E47" s="54">
        <v>3</v>
      </c>
      <c r="F47" s="89">
        <v>3</v>
      </c>
      <c r="G47" s="54">
        <v>8</v>
      </c>
      <c r="H47" s="87">
        <f t="shared" ref="H47" si="61">G47+G48</f>
        <v>14</v>
      </c>
      <c r="I47" s="54">
        <v>8</v>
      </c>
      <c r="J47" s="87">
        <v>14</v>
      </c>
      <c r="K47" s="51">
        <v>11</v>
      </c>
      <c r="L47" s="96">
        <v>17</v>
      </c>
      <c r="M47" s="54">
        <v>6</v>
      </c>
      <c r="N47" s="87">
        <v>9</v>
      </c>
      <c r="O47" s="13">
        <v>9</v>
      </c>
      <c r="P47" s="89">
        <v>16</v>
      </c>
      <c r="Q47" s="54">
        <v>10</v>
      </c>
      <c r="R47" s="89">
        <v>16</v>
      </c>
      <c r="S47" s="54">
        <v>49</v>
      </c>
      <c r="T47" s="89">
        <v>51</v>
      </c>
      <c r="U47" s="54">
        <v>6</v>
      </c>
      <c r="V47" s="89">
        <v>12</v>
      </c>
      <c r="W47" s="22">
        <f t="shared" si="5"/>
        <v>133</v>
      </c>
      <c r="X47" s="87">
        <f t="shared" ref="X47" si="62">D47+F47+H47+J47+L47+N47+P47+R47+T47+V47</f>
        <v>191</v>
      </c>
      <c r="Y47" s="54">
        <v>0</v>
      </c>
      <c r="Z47" s="92">
        <v>0</v>
      </c>
      <c r="AA47" s="14">
        <f t="shared" si="2"/>
        <v>133</v>
      </c>
      <c r="AB47" s="89">
        <f t="shared" si="2"/>
        <v>191</v>
      </c>
      <c r="AC47" s="85" t="s">
        <v>36</v>
      </c>
    </row>
    <row r="48" spans="2:29" ht="11" customHeight="1" thickBot="1">
      <c r="B48" s="86"/>
      <c r="C48" s="25">
        <v>16</v>
      </c>
      <c r="D48" s="88"/>
      <c r="E48" s="56">
        <v>0</v>
      </c>
      <c r="F48" s="66"/>
      <c r="G48" s="56">
        <v>6</v>
      </c>
      <c r="H48" s="88"/>
      <c r="I48" s="56">
        <v>6</v>
      </c>
      <c r="J48" s="88"/>
      <c r="K48" s="50">
        <v>6</v>
      </c>
      <c r="L48" s="97"/>
      <c r="M48" s="56">
        <v>3</v>
      </c>
      <c r="N48" s="88"/>
      <c r="O48" s="25">
        <v>7</v>
      </c>
      <c r="P48" s="66"/>
      <c r="Q48" s="56">
        <v>6</v>
      </c>
      <c r="R48" s="82"/>
      <c r="S48" s="56">
        <v>2</v>
      </c>
      <c r="T48" s="66"/>
      <c r="U48" s="56">
        <v>6</v>
      </c>
      <c r="V48" s="66"/>
      <c r="W48" s="15">
        <f t="shared" si="5"/>
        <v>58</v>
      </c>
      <c r="X48" s="88"/>
      <c r="Y48" s="56">
        <v>0</v>
      </c>
      <c r="Z48" s="80"/>
      <c r="AA48" s="16">
        <f t="shared" si="2"/>
        <v>58</v>
      </c>
      <c r="AB48" s="66"/>
      <c r="AC48" s="86"/>
    </row>
    <row r="49" spans="2:29" ht="11" customHeight="1" thickTop="1">
      <c r="B49" s="90" t="s">
        <v>37</v>
      </c>
      <c r="C49" s="26">
        <v>27</v>
      </c>
      <c r="D49" s="91">
        <f t="shared" ref="D49" si="63">SUM(C49,C50)</f>
        <v>42</v>
      </c>
      <c r="E49" s="26">
        <v>3</v>
      </c>
      <c r="F49" s="95">
        <v>3</v>
      </c>
      <c r="G49" s="26">
        <v>10</v>
      </c>
      <c r="H49" s="91">
        <f t="shared" ref="H49" si="64">G49+G50</f>
        <v>15</v>
      </c>
      <c r="I49" s="26">
        <v>16</v>
      </c>
      <c r="J49" s="91">
        <v>24</v>
      </c>
      <c r="K49" s="49">
        <v>8</v>
      </c>
      <c r="L49" s="96">
        <v>12</v>
      </c>
      <c r="M49" s="26">
        <v>5</v>
      </c>
      <c r="N49" s="91">
        <v>9</v>
      </c>
      <c r="O49" s="26">
        <v>26</v>
      </c>
      <c r="P49" s="95">
        <v>37</v>
      </c>
      <c r="Q49" s="26">
        <v>28</v>
      </c>
      <c r="R49" s="89">
        <v>33</v>
      </c>
      <c r="S49" s="26">
        <v>52</v>
      </c>
      <c r="T49" s="95">
        <v>52</v>
      </c>
      <c r="U49" s="26">
        <v>6</v>
      </c>
      <c r="V49" s="95">
        <v>12</v>
      </c>
      <c r="W49" s="17">
        <f t="shared" si="5"/>
        <v>181</v>
      </c>
      <c r="X49" s="91">
        <f t="shared" ref="X49" si="65">D49+F49+H49+J49+L49+N49+P49+R49+T49+V49</f>
        <v>239</v>
      </c>
      <c r="Y49" s="26">
        <v>12</v>
      </c>
      <c r="Z49" s="93">
        <v>12</v>
      </c>
      <c r="AA49" s="18">
        <f t="shared" si="2"/>
        <v>193</v>
      </c>
      <c r="AB49" s="94">
        <f t="shared" si="2"/>
        <v>251</v>
      </c>
      <c r="AC49" s="90" t="s">
        <v>37</v>
      </c>
    </row>
    <row r="50" spans="2:29" ht="11" customHeight="1" thickBot="1">
      <c r="B50" s="90"/>
      <c r="C50" s="27">
        <v>15</v>
      </c>
      <c r="D50" s="88"/>
      <c r="E50" s="27">
        <v>0</v>
      </c>
      <c r="F50" s="95"/>
      <c r="G50" s="27">
        <v>5</v>
      </c>
      <c r="H50" s="88"/>
      <c r="I50" s="27">
        <v>8</v>
      </c>
      <c r="J50" s="88"/>
      <c r="K50" s="48">
        <v>4</v>
      </c>
      <c r="L50" s="97"/>
      <c r="M50" s="27">
        <v>4</v>
      </c>
      <c r="N50" s="88"/>
      <c r="O50" s="27">
        <v>11</v>
      </c>
      <c r="P50" s="95"/>
      <c r="Q50" s="27">
        <v>5</v>
      </c>
      <c r="R50" s="82"/>
      <c r="S50" s="27">
        <v>0</v>
      </c>
      <c r="T50" s="95"/>
      <c r="U50" s="27">
        <v>6</v>
      </c>
      <c r="V50" s="95"/>
      <c r="W50" s="19">
        <f t="shared" si="5"/>
        <v>58</v>
      </c>
      <c r="X50" s="88"/>
      <c r="Y50" s="27">
        <v>0</v>
      </c>
      <c r="Z50" s="93"/>
      <c r="AA50" s="20">
        <f t="shared" si="2"/>
        <v>58</v>
      </c>
      <c r="AB50" s="94"/>
      <c r="AC50" s="90"/>
    </row>
    <row r="51" spans="2:29" ht="11" customHeight="1" thickTop="1">
      <c r="B51" s="90" t="s">
        <v>38</v>
      </c>
      <c r="C51" s="26">
        <v>18</v>
      </c>
      <c r="D51" s="91">
        <f t="shared" ref="D51" si="66">SUM(C51,C52)</f>
        <v>27</v>
      </c>
      <c r="E51" s="26">
        <v>0</v>
      </c>
      <c r="F51" s="95">
        <v>0</v>
      </c>
      <c r="G51" s="26">
        <v>7</v>
      </c>
      <c r="H51" s="91">
        <f t="shared" ref="H51" si="67">G51+G52</f>
        <v>14</v>
      </c>
      <c r="I51" s="26">
        <v>8</v>
      </c>
      <c r="J51" s="91">
        <v>17</v>
      </c>
      <c r="K51" s="49">
        <v>3</v>
      </c>
      <c r="L51" s="96">
        <v>3</v>
      </c>
      <c r="M51" s="26">
        <v>11</v>
      </c>
      <c r="N51" s="91">
        <v>13</v>
      </c>
      <c r="O51" s="26">
        <v>10</v>
      </c>
      <c r="P51" s="95">
        <v>17</v>
      </c>
      <c r="Q51" s="26">
        <v>15</v>
      </c>
      <c r="R51" s="89">
        <v>22</v>
      </c>
      <c r="S51" s="26">
        <v>0</v>
      </c>
      <c r="T51" s="95">
        <v>0</v>
      </c>
      <c r="U51" s="26">
        <v>6</v>
      </c>
      <c r="V51" s="95">
        <v>12</v>
      </c>
      <c r="W51" s="17">
        <f t="shared" si="5"/>
        <v>78</v>
      </c>
      <c r="X51" s="91">
        <f t="shared" ref="X51" si="68">D51+F51+H51+J51+L51+N51+P51+R51+T51+V51</f>
        <v>125</v>
      </c>
      <c r="Y51" s="26">
        <v>0</v>
      </c>
      <c r="Z51" s="93">
        <v>0</v>
      </c>
      <c r="AA51" s="18">
        <f t="shared" si="2"/>
        <v>78</v>
      </c>
      <c r="AB51" s="94">
        <f t="shared" si="2"/>
        <v>125</v>
      </c>
      <c r="AC51" s="90" t="s">
        <v>38</v>
      </c>
    </row>
    <row r="52" spans="2:29" ht="11" customHeight="1" thickBot="1">
      <c r="B52" s="90"/>
      <c r="C52" s="27">
        <v>9</v>
      </c>
      <c r="D52" s="88"/>
      <c r="E52" s="27">
        <v>0</v>
      </c>
      <c r="F52" s="95"/>
      <c r="G52" s="27">
        <v>7</v>
      </c>
      <c r="H52" s="88"/>
      <c r="I52" s="27">
        <v>9</v>
      </c>
      <c r="J52" s="88"/>
      <c r="K52" s="48">
        <v>0</v>
      </c>
      <c r="L52" s="97"/>
      <c r="M52" s="27">
        <v>2</v>
      </c>
      <c r="N52" s="88"/>
      <c r="O52" s="27">
        <v>7</v>
      </c>
      <c r="P52" s="95"/>
      <c r="Q52" s="27">
        <v>7</v>
      </c>
      <c r="R52" s="82"/>
      <c r="S52" s="27">
        <v>0</v>
      </c>
      <c r="T52" s="95"/>
      <c r="U52" s="27">
        <v>6</v>
      </c>
      <c r="V52" s="95"/>
      <c r="W52" s="19">
        <f t="shared" si="5"/>
        <v>47</v>
      </c>
      <c r="X52" s="88"/>
      <c r="Y52" s="27">
        <v>0</v>
      </c>
      <c r="Z52" s="93"/>
      <c r="AA52" s="20">
        <f t="shared" si="2"/>
        <v>47</v>
      </c>
      <c r="AB52" s="94"/>
      <c r="AC52" s="90"/>
    </row>
    <row r="53" spans="2:29" ht="11" customHeight="1" thickTop="1">
      <c r="B53" s="83" t="s">
        <v>39</v>
      </c>
      <c r="C53" s="5">
        <v>11</v>
      </c>
      <c r="D53" s="91">
        <f t="shared" ref="D53" si="69">SUM(C53,C54)</f>
        <v>11</v>
      </c>
      <c r="E53" s="5">
        <v>0</v>
      </c>
      <c r="F53" s="66">
        <v>0</v>
      </c>
      <c r="G53" s="5">
        <v>9</v>
      </c>
      <c r="H53" s="91">
        <f t="shared" ref="H53" si="70">G53+G54</f>
        <v>15</v>
      </c>
      <c r="I53" s="5">
        <v>8</v>
      </c>
      <c r="J53" s="91">
        <v>16</v>
      </c>
      <c r="K53" s="53">
        <v>1</v>
      </c>
      <c r="L53" s="96">
        <v>1</v>
      </c>
      <c r="M53" s="5">
        <v>3</v>
      </c>
      <c r="N53" s="91">
        <v>5</v>
      </c>
      <c r="O53" s="5">
        <v>6</v>
      </c>
      <c r="P53" s="66">
        <v>14</v>
      </c>
      <c r="Q53" s="5">
        <v>14</v>
      </c>
      <c r="R53" s="89">
        <v>14</v>
      </c>
      <c r="S53" s="5">
        <v>13</v>
      </c>
      <c r="T53" s="66">
        <v>15</v>
      </c>
      <c r="U53" s="5">
        <v>6</v>
      </c>
      <c r="V53" s="66">
        <v>12</v>
      </c>
      <c r="W53" s="6">
        <f t="shared" si="5"/>
        <v>71</v>
      </c>
      <c r="X53" s="91">
        <f t="shared" ref="X53" si="71">D53+F53+H53+J53+L53+N53+P53+R53+T53+V53</f>
        <v>103</v>
      </c>
      <c r="Y53" s="5">
        <v>0</v>
      </c>
      <c r="Z53" s="80">
        <v>0</v>
      </c>
      <c r="AA53" s="7">
        <f t="shared" si="2"/>
        <v>71</v>
      </c>
      <c r="AB53" s="66">
        <f t="shared" si="2"/>
        <v>103</v>
      </c>
      <c r="AC53" s="83" t="s">
        <v>39</v>
      </c>
    </row>
    <row r="54" spans="2:29" ht="11" customHeight="1" thickBot="1">
      <c r="B54" s="84"/>
      <c r="C54" s="10">
        <v>0</v>
      </c>
      <c r="D54" s="82"/>
      <c r="E54" s="10">
        <v>0</v>
      </c>
      <c r="F54" s="82"/>
      <c r="G54" s="10">
        <v>6</v>
      </c>
      <c r="H54" s="82"/>
      <c r="I54" s="10">
        <v>8</v>
      </c>
      <c r="J54" s="82"/>
      <c r="K54" s="52">
        <v>0</v>
      </c>
      <c r="L54" s="97"/>
      <c r="M54" s="10">
        <v>2</v>
      </c>
      <c r="N54" s="82"/>
      <c r="O54" s="10">
        <v>8</v>
      </c>
      <c r="P54" s="82"/>
      <c r="Q54" s="10">
        <v>0</v>
      </c>
      <c r="R54" s="82"/>
      <c r="S54" s="10">
        <v>2</v>
      </c>
      <c r="T54" s="82"/>
      <c r="U54" s="10">
        <v>6</v>
      </c>
      <c r="V54" s="82"/>
      <c r="W54" s="21">
        <f t="shared" si="5"/>
        <v>32</v>
      </c>
      <c r="X54" s="82"/>
      <c r="Y54" s="10">
        <v>0</v>
      </c>
      <c r="Z54" s="81"/>
      <c r="AA54" s="12">
        <f t="shared" si="2"/>
        <v>32</v>
      </c>
      <c r="AB54" s="82"/>
      <c r="AC54" s="84"/>
    </row>
    <row r="55" spans="2:29" ht="11" customHeight="1" thickTop="1">
      <c r="B55" s="85" t="s">
        <v>40</v>
      </c>
      <c r="C55" s="13">
        <v>0</v>
      </c>
      <c r="D55" s="87">
        <f t="shared" ref="D55" si="72">SUM(C55,C56)</f>
        <v>0</v>
      </c>
      <c r="E55" s="13">
        <v>0</v>
      </c>
      <c r="F55" s="89">
        <v>0</v>
      </c>
      <c r="G55" s="13">
        <v>2</v>
      </c>
      <c r="H55" s="87">
        <f t="shared" ref="H55" si="73">G55+G56</f>
        <v>2</v>
      </c>
      <c r="I55" s="13">
        <v>6</v>
      </c>
      <c r="J55" s="87">
        <v>12</v>
      </c>
      <c r="K55" s="51">
        <v>1</v>
      </c>
      <c r="L55" s="96">
        <v>1</v>
      </c>
      <c r="M55" s="13">
        <v>0</v>
      </c>
      <c r="N55" s="87">
        <v>0</v>
      </c>
      <c r="O55" s="13">
        <v>7</v>
      </c>
      <c r="P55" s="89">
        <v>7</v>
      </c>
      <c r="Q55" s="13">
        <v>9</v>
      </c>
      <c r="R55" s="89">
        <v>17</v>
      </c>
      <c r="S55" s="13">
        <v>0</v>
      </c>
      <c r="T55" s="89">
        <v>0</v>
      </c>
      <c r="U55" s="13">
        <v>4</v>
      </c>
      <c r="V55" s="89">
        <v>5</v>
      </c>
      <c r="W55" s="22">
        <f t="shared" si="5"/>
        <v>29</v>
      </c>
      <c r="X55" s="87">
        <f t="shared" ref="X55" si="74">D55+F55+H55+J55+L55+N55+P55+R55+T55+V55</f>
        <v>44</v>
      </c>
      <c r="Y55" s="13">
        <v>0</v>
      </c>
      <c r="Z55" s="92">
        <v>0</v>
      </c>
      <c r="AA55" s="14">
        <f t="shared" si="2"/>
        <v>29</v>
      </c>
      <c r="AB55" s="89">
        <f t="shared" si="2"/>
        <v>44</v>
      </c>
      <c r="AC55" s="85" t="s">
        <v>40</v>
      </c>
    </row>
    <row r="56" spans="2:29" ht="11" customHeight="1" thickBot="1">
      <c r="B56" s="86"/>
      <c r="C56" s="25">
        <v>0</v>
      </c>
      <c r="D56" s="88"/>
      <c r="E56" s="25">
        <v>0</v>
      </c>
      <c r="F56" s="66"/>
      <c r="G56" s="25">
        <v>0</v>
      </c>
      <c r="H56" s="88"/>
      <c r="I56" s="25">
        <v>6</v>
      </c>
      <c r="J56" s="88"/>
      <c r="K56" s="50">
        <v>0</v>
      </c>
      <c r="L56" s="97"/>
      <c r="M56" s="25">
        <v>0</v>
      </c>
      <c r="N56" s="88"/>
      <c r="O56" s="25">
        <v>0</v>
      </c>
      <c r="P56" s="66"/>
      <c r="Q56" s="25">
        <v>8</v>
      </c>
      <c r="R56" s="82"/>
      <c r="S56" s="25">
        <v>0</v>
      </c>
      <c r="T56" s="66"/>
      <c r="U56" s="25">
        <v>1</v>
      </c>
      <c r="V56" s="66"/>
      <c r="W56" s="15">
        <f t="shared" si="5"/>
        <v>15</v>
      </c>
      <c r="X56" s="88"/>
      <c r="Y56" s="25">
        <v>0</v>
      </c>
      <c r="Z56" s="80"/>
      <c r="AA56" s="16">
        <f t="shared" si="2"/>
        <v>15</v>
      </c>
      <c r="AB56" s="66"/>
      <c r="AC56" s="86"/>
    </row>
    <row r="57" spans="2:29" ht="11" customHeight="1" thickTop="1">
      <c r="B57" s="90" t="s">
        <v>41</v>
      </c>
      <c r="C57" s="26">
        <v>17</v>
      </c>
      <c r="D57" s="91">
        <f t="shared" ref="D57" si="75">SUM(C57,C58)</f>
        <v>20</v>
      </c>
      <c r="E57" s="26">
        <v>0</v>
      </c>
      <c r="F57" s="95">
        <v>0</v>
      </c>
      <c r="G57" s="26">
        <v>6</v>
      </c>
      <c r="H57" s="91">
        <f t="shared" ref="H57" si="76">G57+G58</f>
        <v>11</v>
      </c>
      <c r="I57" s="26">
        <v>10</v>
      </c>
      <c r="J57" s="91">
        <v>18</v>
      </c>
      <c r="K57" s="49">
        <v>0</v>
      </c>
      <c r="L57" s="96">
        <v>0</v>
      </c>
      <c r="M57" s="26">
        <v>2</v>
      </c>
      <c r="N57" s="91">
        <v>3</v>
      </c>
      <c r="O57" s="26">
        <v>9</v>
      </c>
      <c r="P57" s="95">
        <v>9</v>
      </c>
      <c r="Q57" s="26">
        <v>6</v>
      </c>
      <c r="R57" s="89">
        <v>15</v>
      </c>
      <c r="S57" s="26">
        <v>11</v>
      </c>
      <c r="T57" s="95">
        <v>13</v>
      </c>
      <c r="U57" s="26">
        <v>6</v>
      </c>
      <c r="V57" s="95">
        <v>12</v>
      </c>
      <c r="W57" s="17">
        <f t="shared" si="5"/>
        <v>67</v>
      </c>
      <c r="X57" s="91">
        <f t="shared" ref="X57" si="77">D57+F57+H57+J57+L57+N57+P57+R57+T57+V57</f>
        <v>101</v>
      </c>
      <c r="Y57" s="26">
        <v>0</v>
      </c>
      <c r="Z57" s="93">
        <v>0</v>
      </c>
      <c r="AA57" s="18">
        <f t="shared" si="2"/>
        <v>67</v>
      </c>
      <c r="AB57" s="94">
        <f t="shared" si="2"/>
        <v>101</v>
      </c>
      <c r="AC57" s="90" t="s">
        <v>41</v>
      </c>
    </row>
    <row r="58" spans="2:29" ht="11" customHeight="1" thickBot="1">
      <c r="B58" s="90"/>
      <c r="C58" s="27">
        <v>3</v>
      </c>
      <c r="D58" s="88"/>
      <c r="E58" s="27">
        <v>0</v>
      </c>
      <c r="F58" s="95"/>
      <c r="G58" s="27">
        <v>5</v>
      </c>
      <c r="H58" s="88"/>
      <c r="I58" s="27">
        <v>8</v>
      </c>
      <c r="J58" s="88"/>
      <c r="K58" s="48">
        <v>0</v>
      </c>
      <c r="L58" s="97"/>
      <c r="M58" s="27">
        <v>1</v>
      </c>
      <c r="N58" s="88"/>
      <c r="O58" s="27">
        <v>0</v>
      </c>
      <c r="P58" s="95"/>
      <c r="Q58" s="27">
        <v>9</v>
      </c>
      <c r="R58" s="82"/>
      <c r="S58" s="27">
        <v>2</v>
      </c>
      <c r="T58" s="95"/>
      <c r="U58" s="27">
        <v>6</v>
      </c>
      <c r="V58" s="95"/>
      <c r="W58" s="19">
        <f t="shared" si="5"/>
        <v>34</v>
      </c>
      <c r="X58" s="88"/>
      <c r="Y58" s="27">
        <v>0</v>
      </c>
      <c r="Z58" s="93"/>
      <c r="AA58" s="20">
        <f t="shared" si="2"/>
        <v>34</v>
      </c>
      <c r="AB58" s="94"/>
      <c r="AC58" s="90"/>
    </row>
    <row r="59" spans="2:29" ht="11" customHeight="1" thickTop="1">
      <c r="B59" s="90" t="s">
        <v>42</v>
      </c>
      <c r="C59" s="26">
        <v>21</v>
      </c>
      <c r="D59" s="91">
        <f t="shared" ref="D59" si="78">SUM(C59,C60)</f>
        <v>28</v>
      </c>
      <c r="E59" s="26">
        <v>3</v>
      </c>
      <c r="F59" s="95">
        <v>3</v>
      </c>
      <c r="G59" s="26">
        <v>9</v>
      </c>
      <c r="H59" s="91">
        <f t="shared" ref="H59" si="79">G59+G60</f>
        <v>16</v>
      </c>
      <c r="I59" s="26">
        <v>8</v>
      </c>
      <c r="J59" s="91">
        <v>10</v>
      </c>
      <c r="K59" s="49">
        <v>0</v>
      </c>
      <c r="L59" s="96">
        <v>0</v>
      </c>
      <c r="M59" s="26">
        <v>6</v>
      </c>
      <c r="N59" s="91">
        <v>11</v>
      </c>
      <c r="O59" s="26">
        <v>7</v>
      </c>
      <c r="P59" s="95">
        <v>21</v>
      </c>
      <c r="Q59" s="26">
        <v>8</v>
      </c>
      <c r="R59" s="89">
        <v>8</v>
      </c>
      <c r="S59" s="26">
        <v>54</v>
      </c>
      <c r="T59" s="95">
        <v>54</v>
      </c>
      <c r="U59" s="26">
        <v>6</v>
      </c>
      <c r="V59" s="95">
        <v>12</v>
      </c>
      <c r="W59" s="17">
        <f t="shared" si="5"/>
        <v>122</v>
      </c>
      <c r="X59" s="91">
        <f t="shared" ref="X59" si="80">D59+F59+H59+J59+L59+N59+P59+R59+T59+V59</f>
        <v>163</v>
      </c>
      <c r="Y59" s="26">
        <v>13</v>
      </c>
      <c r="Z59" s="93">
        <v>13</v>
      </c>
      <c r="AA59" s="18">
        <f t="shared" si="2"/>
        <v>135</v>
      </c>
      <c r="AB59" s="94">
        <f t="shared" si="2"/>
        <v>176</v>
      </c>
      <c r="AC59" s="90" t="s">
        <v>42</v>
      </c>
    </row>
    <row r="60" spans="2:29" ht="11" customHeight="1" thickBot="1">
      <c r="B60" s="90"/>
      <c r="C60" s="27">
        <v>7</v>
      </c>
      <c r="D60" s="88"/>
      <c r="E60" s="27">
        <v>0</v>
      </c>
      <c r="F60" s="95"/>
      <c r="G60" s="27">
        <v>7</v>
      </c>
      <c r="H60" s="88"/>
      <c r="I60" s="27">
        <v>2</v>
      </c>
      <c r="J60" s="88"/>
      <c r="K60" s="48">
        <v>0</v>
      </c>
      <c r="L60" s="97"/>
      <c r="M60" s="27">
        <v>5</v>
      </c>
      <c r="N60" s="88"/>
      <c r="O60" s="27">
        <v>14</v>
      </c>
      <c r="P60" s="95"/>
      <c r="Q60" s="27">
        <v>0</v>
      </c>
      <c r="R60" s="82"/>
      <c r="S60" s="27">
        <v>0</v>
      </c>
      <c r="T60" s="95"/>
      <c r="U60" s="27">
        <v>6</v>
      </c>
      <c r="V60" s="95"/>
      <c r="W60" s="19">
        <f t="shared" si="5"/>
        <v>41</v>
      </c>
      <c r="X60" s="88"/>
      <c r="Y60" s="27">
        <v>0</v>
      </c>
      <c r="Z60" s="93"/>
      <c r="AA60" s="20">
        <f t="shared" si="2"/>
        <v>41</v>
      </c>
      <c r="AB60" s="94"/>
      <c r="AC60" s="90"/>
    </row>
    <row r="61" spans="2:29" ht="11" customHeight="1" thickTop="1">
      <c r="B61" s="90" t="s">
        <v>43</v>
      </c>
      <c r="C61" s="26">
        <v>32</v>
      </c>
      <c r="D61" s="91">
        <f t="shared" ref="D61" si="81">SUM(C61,C62)</f>
        <v>47</v>
      </c>
      <c r="E61" s="26">
        <v>0</v>
      </c>
      <c r="F61" s="95">
        <v>0</v>
      </c>
      <c r="G61" s="26">
        <v>10</v>
      </c>
      <c r="H61" s="91">
        <f t="shared" ref="H61" si="82">G61+G62</f>
        <v>19</v>
      </c>
      <c r="I61" s="26">
        <v>11</v>
      </c>
      <c r="J61" s="91">
        <v>21</v>
      </c>
      <c r="K61" s="49">
        <v>14</v>
      </c>
      <c r="L61" s="96">
        <v>18</v>
      </c>
      <c r="M61" s="26">
        <v>14</v>
      </c>
      <c r="N61" s="91">
        <v>20</v>
      </c>
      <c r="O61" s="26">
        <v>15</v>
      </c>
      <c r="P61" s="95">
        <v>25</v>
      </c>
      <c r="Q61" s="26">
        <v>9</v>
      </c>
      <c r="R61" s="89">
        <v>19</v>
      </c>
      <c r="S61" s="26">
        <v>50</v>
      </c>
      <c r="T61" s="95">
        <v>50</v>
      </c>
      <c r="U61" s="26">
        <v>6</v>
      </c>
      <c r="V61" s="95">
        <v>12</v>
      </c>
      <c r="W61" s="17">
        <f t="shared" si="5"/>
        <v>161</v>
      </c>
      <c r="X61" s="91">
        <f t="shared" ref="X61" si="83">D61+F61+H61+J61+L61+N61+P61+R61+T61+V61</f>
        <v>231</v>
      </c>
      <c r="Y61" s="26">
        <v>15</v>
      </c>
      <c r="Z61" s="93">
        <v>15</v>
      </c>
      <c r="AA61" s="18">
        <f t="shared" si="2"/>
        <v>176</v>
      </c>
      <c r="AB61" s="94">
        <f t="shared" si="2"/>
        <v>246</v>
      </c>
      <c r="AC61" s="90" t="s">
        <v>43</v>
      </c>
    </row>
    <row r="62" spans="2:29" ht="11" customHeight="1" thickBot="1">
      <c r="B62" s="90"/>
      <c r="C62" s="27">
        <v>15</v>
      </c>
      <c r="D62" s="88"/>
      <c r="E62" s="27">
        <v>0</v>
      </c>
      <c r="F62" s="95"/>
      <c r="G62" s="27">
        <v>9</v>
      </c>
      <c r="H62" s="88"/>
      <c r="I62" s="27">
        <v>10</v>
      </c>
      <c r="J62" s="88"/>
      <c r="K62" s="48">
        <v>4</v>
      </c>
      <c r="L62" s="97"/>
      <c r="M62" s="27">
        <v>6</v>
      </c>
      <c r="N62" s="88"/>
      <c r="O62" s="27">
        <v>10</v>
      </c>
      <c r="P62" s="95"/>
      <c r="Q62" s="27">
        <v>10</v>
      </c>
      <c r="R62" s="82"/>
      <c r="S62" s="27">
        <v>0</v>
      </c>
      <c r="T62" s="95"/>
      <c r="U62" s="27">
        <v>6</v>
      </c>
      <c r="V62" s="95"/>
      <c r="W62" s="19">
        <f t="shared" si="5"/>
        <v>70</v>
      </c>
      <c r="X62" s="88"/>
      <c r="Y62" s="27">
        <v>0</v>
      </c>
      <c r="Z62" s="93"/>
      <c r="AA62" s="20">
        <f t="shared" si="2"/>
        <v>70</v>
      </c>
      <c r="AB62" s="94"/>
      <c r="AC62" s="90"/>
    </row>
    <row r="63" spans="2:29" ht="11" customHeight="1" thickTop="1">
      <c r="B63" s="90" t="s">
        <v>44</v>
      </c>
      <c r="C63" s="26">
        <v>9</v>
      </c>
      <c r="D63" s="91">
        <f t="shared" ref="D63" si="84">SUM(C63,C64)</f>
        <v>13</v>
      </c>
      <c r="E63" s="26">
        <v>0</v>
      </c>
      <c r="F63" s="95">
        <v>0</v>
      </c>
      <c r="G63" s="26">
        <v>5</v>
      </c>
      <c r="H63" s="91">
        <f t="shared" ref="H63" si="85">G63+G64</f>
        <v>9</v>
      </c>
      <c r="I63" s="26">
        <v>0</v>
      </c>
      <c r="J63" s="91">
        <v>7</v>
      </c>
      <c r="K63" s="49">
        <v>7</v>
      </c>
      <c r="L63" s="96">
        <v>14</v>
      </c>
      <c r="M63" s="26">
        <v>0</v>
      </c>
      <c r="N63" s="91">
        <v>0</v>
      </c>
      <c r="O63" s="26">
        <v>11</v>
      </c>
      <c r="P63" s="95">
        <v>21</v>
      </c>
      <c r="Q63" s="26">
        <v>12</v>
      </c>
      <c r="R63" s="89">
        <v>26</v>
      </c>
      <c r="S63" s="26">
        <v>0</v>
      </c>
      <c r="T63" s="95">
        <v>0</v>
      </c>
      <c r="U63" s="26">
        <v>6</v>
      </c>
      <c r="V63" s="95">
        <v>12</v>
      </c>
      <c r="W63" s="17">
        <f t="shared" si="5"/>
        <v>50</v>
      </c>
      <c r="X63" s="91">
        <f t="shared" ref="X63" si="86">D63+F63+H63+J63+L63+N63+P63+R63+T63+V63</f>
        <v>102</v>
      </c>
      <c r="Y63" s="26">
        <v>29</v>
      </c>
      <c r="Z63" s="93">
        <v>29</v>
      </c>
      <c r="AA63" s="18">
        <f t="shared" si="2"/>
        <v>79</v>
      </c>
      <c r="AB63" s="94">
        <f t="shared" si="2"/>
        <v>131</v>
      </c>
      <c r="AC63" s="90" t="s">
        <v>44</v>
      </c>
    </row>
    <row r="64" spans="2:29" ht="11" customHeight="1" thickBot="1">
      <c r="B64" s="90"/>
      <c r="C64" s="27">
        <v>4</v>
      </c>
      <c r="D64" s="88"/>
      <c r="E64" s="27">
        <v>0</v>
      </c>
      <c r="F64" s="95"/>
      <c r="G64" s="27">
        <v>4</v>
      </c>
      <c r="H64" s="88"/>
      <c r="I64" s="27">
        <v>7</v>
      </c>
      <c r="J64" s="88"/>
      <c r="K64" s="48">
        <v>7</v>
      </c>
      <c r="L64" s="97"/>
      <c r="M64" s="27">
        <v>0</v>
      </c>
      <c r="N64" s="88"/>
      <c r="O64" s="27">
        <v>10</v>
      </c>
      <c r="P64" s="95"/>
      <c r="Q64" s="27">
        <v>14</v>
      </c>
      <c r="R64" s="82"/>
      <c r="S64" s="27">
        <v>0</v>
      </c>
      <c r="T64" s="95"/>
      <c r="U64" s="27">
        <v>6</v>
      </c>
      <c r="V64" s="95"/>
      <c r="W64" s="19">
        <f t="shared" si="5"/>
        <v>52</v>
      </c>
      <c r="X64" s="88"/>
      <c r="Y64" s="27">
        <v>0</v>
      </c>
      <c r="Z64" s="93"/>
      <c r="AA64" s="20">
        <f t="shared" si="2"/>
        <v>52</v>
      </c>
      <c r="AB64" s="94"/>
      <c r="AC64" s="90"/>
    </row>
    <row r="65" spans="2:29" ht="11" customHeight="1" thickTop="1">
      <c r="B65" s="83" t="s">
        <v>45</v>
      </c>
      <c r="C65" s="5">
        <v>2</v>
      </c>
      <c r="D65" s="91">
        <f t="shared" ref="D65" si="87">SUM(C65,C66)</f>
        <v>2</v>
      </c>
      <c r="E65" s="5">
        <v>0</v>
      </c>
      <c r="F65" s="66">
        <v>0</v>
      </c>
      <c r="G65" s="5">
        <v>5</v>
      </c>
      <c r="H65" s="91">
        <f t="shared" ref="H65" si="88">G65+G66</f>
        <v>9</v>
      </c>
      <c r="I65" s="5">
        <v>0</v>
      </c>
      <c r="J65" s="91">
        <v>0</v>
      </c>
      <c r="K65" s="53">
        <v>1</v>
      </c>
      <c r="L65" s="96">
        <v>1</v>
      </c>
      <c r="M65" s="5">
        <v>0</v>
      </c>
      <c r="N65" s="91">
        <v>0</v>
      </c>
      <c r="O65" s="5">
        <v>0</v>
      </c>
      <c r="P65" s="66">
        <v>0</v>
      </c>
      <c r="Q65" s="5">
        <v>5</v>
      </c>
      <c r="R65" s="89">
        <v>5</v>
      </c>
      <c r="S65" s="5">
        <v>0</v>
      </c>
      <c r="T65" s="66">
        <v>0</v>
      </c>
      <c r="U65" s="5">
        <v>5</v>
      </c>
      <c r="V65" s="66">
        <v>11</v>
      </c>
      <c r="W65" s="6">
        <f t="shared" si="5"/>
        <v>18</v>
      </c>
      <c r="X65" s="91">
        <f t="shared" ref="X65" si="89">D65+F65+H65+J65+L65+N65+P65+R65+T65+V65</f>
        <v>28</v>
      </c>
      <c r="Y65" s="5">
        <v>0</v>
      </c>
      <c r="Z65" s="80">
        <v>0</v>
      </c>
      <c r="AA65" s="7">
        <f t="shared" si="2"/>
        <v>18</v>
      </c>
      <c r="AB65" s="66">
        <f t="shared" si="2"/>
        <v>28</v>
      </c>
      <c r="AC65" s="83" t="s">
        <v>45</v>
      </c>
    </row>
    <row r="66" spans="2:29" ht="11" customHeight="1" thickBot="1">
      <c r="B66" s="84"/>
      <c r="C66" s="10">
        <v>0</v>
      </c>
      <c r="D66" s="82"/>
      <c r="E66" s="10">
        <v>0</v>
      </c>
      <c r="F66" s="82"/>
      <c r="G66" s="10">
        <v>4</v>
      </c>
      <c r="H66" s="82"/>
      <c r="I66" s="10">
        <v>0</v>
      </c>
      <c r="J66" s="82"/>
      <c r="K66" s="52">
        <v>0</v>
      </c>
      <c r="L66" s="97"/>
      <c r="M66" s="10">
        <v>0</v>
      </c>
      <c r="N66" s="82"/>
      <c r="O66" s="10">
        <v>0</v>
      </c>
      <c r="P66" s="82"/>
      <c r="Q66" s="10">
        <v>0</v>
      </c>
      <c r="R66" s="82"/>
      <c r="S66" s="10">
        <v>0</v>
      </c>
      <c r="T66" s="82"/>
      <c r="U66" s="10">
        <v>6</v>
      </c>
      <c r="V66" s="82"/>
      <c r="W66" s="21">
        <f t="shared" si="5"/>
        <v>10</v>
      </c>
      <c r="X66" s="82"/>
      <c r="Y66" s="10">
        <v>0</v>
      </c>
      <c r="Z66" s="81"/>
      <c r="AA66" s="12">
        <f t="shared" si="2"/>
        <v>10</v>
      </c>
      <c r="AB66" s="82"/>
      <c r="AC66" s="84"/>
    </row>
    <row r="67" spans="2:29" ht="11" customHeight="1" thickTop="1">
      <c r="B67" s="85" t="s">
        <v>46</v>
      </c>
      <c r="C67" s="13">
        <v>2</v>
      </c>
      <c r="D67" s="87">
        <f t="shared" ref="D67" si="90">SUM(C67,C68)</f>
        <v>2</v>
      </c>
      <c r="E67" s="13">
        <v>0</v>
      </c>
      <c r="F67" s="89">
        <v>0</v>
      </c>
      <c r="G67" s="13">
        <v>4</v>
      </c>
      <c r="H67" s="87">
        <f t="shared" ref="H67" si="91">G67+G68</f>
        <v>11</v>
      </c>
      <c r="I67" s="13">
        <v>0</v>
      </c>
      <c r="J67" s="87">
        <v>0</v>
      </c>
      <c r="K67" s="51">
        <v>0</v>
      </c>
      <c r="L67" s="96">
        <v>0</v>
      </c>
      <c r="M67" s="13">
        <v>0</v>
      </c>
      <c r="N67" s="87">
        <v>0</v>
      </c>
      <c r="O67" s="13">
        <v>9</v>
      </c>
      <c r="P67" s="89">
        <v>17</v>
      </c>
      <c r="Q67" s="13">
        <v>0</v>
      </c>
      <c r="R67" s="89">
        <v>0</v>
      </c>
      <c r="S67" s="13">
        <v>0</v>
      </c>
      <c r="T67" s="89">
        <v>0</v>
      </c>
      <c r="U67" s="13">
        <v>5</v>
      </c>
      <c r="V67" s="89">
        <v>10</v>
      </c>
      <c r="W67" s="22">
        <f t="shared" si="5"/>
        <v>20</v>
      </c>
      <c r="X67" s="87">
        <f t="shared" ref="X67" si="92">D67+F67+H67+J67+L67+N67+P67+R67+T67+V67</f>
        <v>40</v>
      </c>
      <c r="Y67" s="13">
        <v>14</v>
      </c>
      <c r="Z67" s="92">
        <v>14</v>
      </c>
      <c r="AA67" s="14">
        <f t="shared" si="2"/>
        <v>34</v>
      </c>
      <c r="AB67" s="89">
        <f t="shared" si="2"/>
        <v>54</v>
      </c>
      <c r="AC67" s="85" t="s">
        <v>46</v>
      </c>
    </row>
    <row r="68" spans="2:29" ht="11" customHeight="1" thickBot="1">
      <c r="B68" s="86"/>
      <c r="C68" s="25">
        <v>0</v>
      </c>
      <c r="D68" s="88"/>
      <c r="E68" s="25">
        <v>0</v>
      </c>
      <c r="F68" s="66"/>
      <c r="G68" s="25">
        <v>7</v>
      </c>
      <c r="H68" s="88"/>
      <c r="I68" s="25">
        <v>0</v>
      </c>
      <c r="J68" s="88"/>
      <c r="K68" s="50">
        <v>0</v>
      </c>
      <c r="L68" s="97"/>
      <c r="M68" s="25">
        <v>0</v>
      </c>
      <c r="N68" s="88"/>
      <c r="O68" s="25">
        <v>8</v>
      </c>
      <c r="P68" s="66"/>
      <c r="Q68" s="25">
        <v>0</v>
      </c>
      <c r="R68" s="82"/>
      <c r="S68" s="25">
        <v>0</v>
      </c>
      <c r="T68" s="66"/>
      <c r="U68" s="25">
        <v>5</v>
      </c>
      <c r="V68" s="66"/>
      <c r="W68" s="15">
        <f t="shared" si="5"/>
        <v>20</v>
      </c>
      <c r="X68" s="88"/>
      <c r="Y68" s="25">
        <v>0</v>
      </c>
      <c r="Z68" s="80"/>
      <c r="AA68" s="16">
        <f t="shared" si="2"/>
        <v>20</v>
      </c>
      <c r="AB68" s="66"/>
      <c r="AC68" s="86"/>
    </row>
    <row r="69" spans="2:29" ht="11" customHeight="1" thickTop="1">
      <c r="B69" s="90" t="s">
        <v>47</v>
      </c>
      <c r="C69" s="26">
        <v>3</v>
      </c>
      <c r="D69" s="91">
        <f t="shared" ref="D69" si="93">SUM(C69,C70)</f>
        <v>5</v>
      </c>
      <c r="E69" s="26">
        <v>0</v>
      </c>
      <c r="F69" s="95">
        <v>0</v>
      </c>
      <c r="G69" s="26">
        <v>5</v>
      </c>
      <c r="H69" s="91">
        <f t="shared" ref="H69" si="94">G69+G70</f>
        <v>5</v>
      </c>
      <c r="I69" s="26">
        <v>2</v>
      </c>
      <c r="J69" s="91">
        <v>2</v>
      </c>
      <c r="K69" s="49">
        <v>0</v>
      </c>
      <c r="L69" s="96">
        <v>0</v>
      </c>
      <c r="M69" s="26">
        <v>0</v>
      </c>
      <c r="N69" s="91">
        <v>0</v>
      </c>
      <c r="O69" s="26">
        <v>8</v>
      </c>
      <c r="P69" s="95">
        <v>18</v>
      </c>
      <c r="Q69" s="26">
        <v>13</v>
      </c>
      <c r="R69" s="89">
        <v>13</v>
      </c>
      <c r="S69" s="26">
        <v>0</v>
      </c>
      <c r="T69" s="95">
        <v>0</v>
      </c>
      <c r="U69" s="26">
        <v>2</v>
      </c>
      <c r="V69" s="95">
        <v>4</v>
      </c>
      <c r="W69" s="17">
        <f t="shared" si="5"/>
        <v>33</v>
      </c>
      <c r="X69" s="91">
        <f t="shared" ref="X69" si="95">D69+F69+H69+J69+L69+N69+P69+R69+T69+V69</f>
        <v>47</v>
      </c>
      <c r="Y69" s="26">
        <v>0</v>
      </c>
      <c r="Z69" s="93">
        <v>0</v>
      </c>
      <c r="AA69" s="18">
        <f t="shared" si="2"/>
        <v>33</v>
      </c>
      <c r="AB69" s="94">
        <f t="shared" si="2"/>
        <v>47</v>
      </c>
      <c r="AC69" s="90" t="s">
        <v>47</v>
      </c>
    </row>
    <row r="70" spans="2:29" ht="11" customHeight="1" thickBot="1">
      <c r="B70" s="90"/>
      <c r="C70" s="27">
        <v>2</v>
      </c>
      <c r="D70" s="88"/>
      <c r="E70" s="27">
        <v>0</v>
      </c>
      <c r="F70" s="95"/>
      <c r="G70" s="27">
        <v>0</v>
      </c>
      <c r="H70" s="88"/>
      <c r="I70" s="27">
        <v>0</v>
      </c>
      <c r="J70" s="88"/>
      <c r="K70" s="48">
        <v>0</v>
      </c>
      <c r="L70" s="97"/>
      <c r="M70" s="27">
        <v>0</v>
      </c>
      <c r="N70" s="88"/>
      <c r="O70" s="27">
        <v>10</v>
      </c>
      <c r="P70" s="95"/>
      <c r="Q70" s="27">
        <v>0</v>
      </c>
      <c r="R70" s="82"/>
      <c r="S70" s="27">
        <v>0</v>
      </c>
      <c r="T70" s="95"/>
      <c r="U70" s="27">
        <v>2</v>
      </c>
      <c r="V70" s="95"/>
      <c r="W70" s="19">
        <f t="shared" si="5"/>
        <v>14</v>
      </c>
      <c r="X70" s="88"/>
      <c r="Y70" s="27">
        <v>0</v>
      </c>
      <c r="Z70" s="93"/>
      <c r="AA70" s="20">
        <f t="shared" si="2"/>
        <v>14</v>
      </c>
      <c r="AB70" s="94"/>
      <c r="AC70" s="90"/>
    </row>
    <row r="71" spans="2:29" ht="11" customHeight="1" thickTop="1">
      <c r="B71" s="90" t="s">
        <v>48</v>
      </c>
      <c r="C71" s="26">
        <v>4</v>
      </c>
      <c r="D71" s="91">
        <f t="shared" ref="D71" si="96">SUM(C71,C72)</f>
        <v>5</v>
      </c>
      <c r="E71" s="26">
        <v>0</v>
      </c>
      <c r="F71" s="95">
        <v>0</v>
      </c>
      <c r="G71" s="26">
        <v>4</v>
      </c>
      <c r="H71" s="91">
        <f t="shared" ref="H71" si="97">G71+G72</f>
        <v>10</v>
      </c>
      <c r="I71" s="26">
        <v>8</v>
      </c>
      <c r="J71" s="91">
        <v>14</v>
      </c>
      <c r="K71" s="49">
        <v>5</v>
      </c>
      <c r="L71" s="96">
        <v>5</v>
      </c>
      <c r="M71" s="26">
        <v>2</v>
      </c>
      <c r="N71" s="91">
        <v>2</v>
      </c>
      <c r="O71" s="26">
        <v>13</v>
      </c>
      <c r="P71" s="95">
        <v>13</v>
      </c>
      <c r="Q71" s="26">
        <v>10</v>
      </c>
      <c r="R71" s="89">
        <v>10</v>
      </c>
      <c r="S71" s="26">
        <v>15</v>
      </c>
      <c r="T71" s="95">
        <v>15</v>
      </c>
      <c r="U71" s="26">
        <v>6</v>
      </c>
      <c r="V71" s="95">
        <v>10</v>
      </c>
      <c r="W71" s="17">
        <f t="shared" si="5"/>
        <v>67</v>
      </c>
      <c r="X71" s="91">
        <f t="shared" ref="X71" si="98">D71+F71+H71+J71+L71+N71+P71+R71+T71+V71</f>
        <v>84</v>
      </c>
      <c r="Y71" s="26">
        <v>0</v>
      </c>
      <c r="Z71" s="93">
        <v>0</v>
      </c>
      <c r="AA71" s="18">
        <f t="shared" si="2"/>
        <v>67</v>
      </c>
      <c r="AB71" s="94">
        <f t="shared" si="2"/>
        <v>84</v>
      </c>
      <c r="AC71" s="90" t="s">
        <v>48</v>
      </c>
    </row>
    <row r="72" spans="2:29" ht="11" customHeight="1" thickBot="1">
      <c r="B72" s="90"/>
      <c r="C72" s="27">
        <v>1</v>
      </c>
      <c r="D72" s="88"/>
      <c r="E72" s="27">
        <v>0</v>
      </c>
      <c r="F72" s="95"/>
      <c r="G72" s="27">
        <v>6</v>
      </c>
      <c r="H72" s="88"/>
      <c r="I72" s="27">
        <v>6</v>
      </c>
      <c r="J72" s="88"/>
      <c r="K72" s="48">
        <v>0</v>
      </c>
      <c r="L72" s="97"/>
      <c r="M72" s="27">
        <v>0</v>
      </c>
      <c r="N72" s="88"/>
      <c r="O72" s="27">
        <v>0</v>
      </c>
      <c r="P72" s="95"/>
      <c r="Q72" s="27">
        <v>0</v>
      </c>
      <c r="R72" s="82"/>
      <c r="S72" s="27">
        <v>0</v>
      </c>
      <c r="T72" s="95"/>
      <c r="U72" s="27">
        <v>4</v>
      </c>
      <c r="V72" s="95"/>
      <c r="W72" s="19">
        <f t="shared" ref="W72:W100" si="99">C72+E72+G72+I72+K72+M72+O72+Q72+S72+U72</f>
        <v>17</v>
      </c>
      <c r="X72" s="88"/>
      <c r="Y72" s="27">
        <v>0</v>
      </c>
      <c r="Z72" s="93"/>
      <c r="AA72" s="20">
        <f t="shared" ref="AA72:AB100" si="100">W72+Y72</f>
        <v>17</v>
      </c>
      <c r="AB72" s="94"/>
      <c r="AC72" s="90"/>
    </row>
    <row r="73" spans="2:29" ht="11" customHeight="1" thickTop="1">
      <c r="B73" s="90" t="s">
        <v>49</v>
      </c>
      <c r="C73" s="26">
        <v>15</v>
      </c>
      <c r="D73" s="91">
        <f t="shared" ref="D73" si="101">SUM(C73,C74)</f>
        <v>25</v>
      </c>
      <c r="E73" s="26">
        <v>2</v>
      </c>
      <c r="F73" s="95">
        <v>2</v>
      </c>
      <c r="G73" s="26">
        <v>6</v>
      </c>
      <c r="H73" s="91">
        <f t="shared" ref="H73" si="102">G73+G74</f>
        <v>10</v>
      </c>
      <c r="I73" s="26">
        <v>8</v>
      </c>
      <c r="J73" s="91">
        <v>17</v>
      </c>
      <c r="K73" s="49">
        <v>0</v>
      </c>
      <c r="L73" s="96">
        <v>0</v>
      </c>
      <c r="M73" s="26">
        <v>0</v>
      </c>
      <c r="N73" s="91">
        <v>0</v>
      </c>
      <c r="O73" s="26">
        <v>9</v>
      </c>
      <c r="P73" s="95">
        <v>16</v>
      </c>
      <c r="Q73" s="26">
        <v>6</v>
      </c>
      <c r="R73" s="89">
        <v>6</v>
      </c>
      <c r="S73" s="26">
        <v>0</v>
      </c>
      <c r="T73" s="95">
        <v>0</v>
      </c>
      <c r="U73" s="26">
        <v>5</v>
      </c>
      <c r="V73" s="95">
        <v>10</v>
      </c>
      <c r="W73" s="17">
        <f t="shared" si="99"/>
        <v>51</v>
      </c>
      <c r="X73" s="91">
        <f t="shared" ref="X73" si="103">D73+F73+H73+J73+L73+N73+P73+R73+T73+V73</f>
        <v>86</v>
      </c>
      <c r="Y73" s="26">
        <v>11</v>
      </c>
      <c r="Z73" s="93">
        <v>12</v>
      </c>
      <c r="AA73" s="18">
        <f t="shared" si="100"/>
        <v>62</v>
      </c>
      <c r="AB73" s="94">
        <f t="shared" si="100"/>
        <v>98</v>
      </c>
      <c r="AC73" s="90" t="s">
        <v>49</v>
      </c>
    </row>
    <row r="74" spans="2:29" ht="11" customHeight="1" thickBot="1">
      <c r="B74" s="90"/>
      <c r="C74" s="27">
        <v>10</v>
      </c>
      <c r="D74" s="88"/>
      <c r="E74" s="27">
        <v>0</v>
      </c>
      <c r="F74" s="95"/>
      <c r="G74" s="27">
        <v>4</v>
      </c>
      <c r="H74" s="88"/>
      <c r="I74" s="27">
        <v>9</v>
      </c>
      <c r="J74" s="88"/>
      <c r="K74" s="48">
        <v>0</v>
      </c>
      <c r="L74" s="97"/>
      <c r="M74" s="27">
        <v>0</v>
      </c>
      <c r="N74" s="88"/>
      <c r="O74" s="27">
        <v>7</v>
      </c>
      <c r="P74" s="95"/>
      <c r="Q74" s="27">
        <v>0</v>
      </c>
      <c r="R74" s="82"/>
      <c r="S74" s="27">
        <v>0</v>
      </c>
      <c r="T74" s="95"/>
      <c r="U74" s="27">
        <v>5</v>
      </c>
      <c r="V74" s="95"/>
      <c r="W74" s="19">
        <f t="shared" si="99"/>
        <v>35</v>
      </c>
      <c r="X74" s="88"/>
      <c r="Y74" s="27">
        <v>1</v>
      </c>
      <c r="Z74" s="93"/>
      <c r="AA74" s="20">
        <f t="shared" si="100"/>
        <v>36</v>
      </c>
      <c r="AB74" s="94"/>
      <c r="AC74" s="90"/>
    </row>
    <row r="75" spans="2:29" ht="11" customHeight="1" thickTop="1">
      <c r="B75" s="83" t="s">
        <v>50</v>
      </c>
      <c r="C75" s="5">
        <v>8</v>
      </c>
      <c r="D75" s="91">
        <f t="shared" ref="D75" si="104">SUM(C75,C76)</f>
        <v>14</v>
      </c>
      <c r="E75" s="5">
        <v>0</v>
      </c>
      <c r="F75" s="66">
        <v>0</v>
      </c>
      <c r="G75" s="5">
        <v>6</v>
      </c>
      <c r="H75" s="91">
        <f t="shared" ref="H75" si="105">G75+G76</f>
        <v>13</v>
      </c>
      <c r="I75" s="5">
        <v>8</v>
      </c>
      <c r="J75" s="91">
        <v>14</v>
      </c>
      <c r="K75" s="53">
        <v>7</v>
      </c>
      <c r="L75" s="96">
        <v>7</v>
      </c>
      <c r="M75" s="5">
        <v>4</v>
      </c>
      <c r="N75" s="91">
        <v>7</v>
      </c>
      <c r="O75" s="5">
        <v>0</v>
      </c>
      <c r="P75" s="91">
        <v>0</v>
      </c>
      <c r="Q75" s="5">
        <v>8</v>
      </c>
      <c r="R75" s="89">
        <v>8</v>
      </c>
      <c r="S75" s="5">
        <v>0</v>
      </c>
      <c r="T75" s="66">
        <v>0</v>
      </c>
      <c r="U75" s="5">
        <v>5</v>
      </c>
      <c r="V75" s="66">
        <v>10</v>
      </c>
      <c r="W75" s="6">
        <f t="shared" si="99"/>
        <v>46</v>
      </c>
      <c r="X75" s="91">
        <f t="shared" ref="X75" si="106">D75+F75+H75+J75+L75+N75+P75+R75+T75+V75</f>
        <v>73</v>
      </c>
      <c r="Y75" s="5">
        <v>0</v>
      </c>
      <c r="Z75" s="80">
        <v>0</v>
      </c>
      <c r="AA75" s="7">
        <f t="shared" si="100"/>
        <v>46</v>
      </c>
      <c r="AB75" s="66">
        <f t="shared" si="100"/>
        <v>73</v>
      </c>
      <c r="AC75" s="83" t="s">
        <v>50</v>
      </c>
    </row>
    <row r="76" spans="2:29" ht="11" customHeight="1" thickBot="1">
      <c r="B76" s="84"/>
      <c r="C76" s="10">
        <v>6</v>
      </c>
      <c r="D76" s="82"/>
      <c r="E76" s="10">
        <v>0</v>
      </c>
      <c r="F76" s="82"/>
      <c r="G76" s="10">
        <v>7</v>
      </c>
      <c r="H76" s="82"/>
      <c r="I76" s="10">
        <v>6</v>
      </c>
      <c r="J76" s="82"/>
      <c r="K76" s="52">
        <v>0</v>
      </c>
      <c r="L76" s="97"/>
      <c r="M76" s="10">
        <v>3</v>
      </c>
      <c r="N76" s="82"/>
      <c r="O76" s="10">
        <v>0</v>
      </c>
      <c r="P76" s="82"/>
      <c r="Q76" s="10">
        <v>0</v>
      </c>
      <c r="R76" s="82"/>
      <c r="S76" s="10">
        <v>0</v>
      </c>
      <c r="T76" s="82"/>
      <c r="U76" s="10">
        <v>5</v>
      </c>
      <c r="V76" s="82"/>
      <c r="W76" s="21">
        <f t="shared" si="99"/>
        <v>27</v>
      </c>
      <c r="X76" s="82"/>
      <c r="Y76" s="10">
        <v>0</v>
      </c>
      <c r="Z76" s="81"/>
      <c r="AA76" s="12">
        <f t="shared" si="100"/>
        <v>27</v>
      </c>
      <c r="AB76" s="82"/>
      <c r="AC76" s="84"/>
    </row>
    <row r="77" spans="2:29" ht="11" customHeight="1" thickTop="1">
      <c r="B77" s="85" t="s">
        <v>51</v>
      </c>
      <c r="C77" s="13"/>
      <c r="D77" s="87">
        <f t="shared" ref="D77" si="107">SUM(C77,C78)</f>
        <v>0</v>
      </c>
      <c r="E77" s="13">
        <v>0</v>
      </c>
      <c r="F77" s="89">
        <v>0</v>
      </c>
      <c r="G77" s="13">
        <v>5</v>
      </c>
      <c r="H77" s="87">
        <f t="shared" ref="H77" si="108">G77+G78</f>
        <v>10</v>
      </c>
      <c r="I77" s="13">
        <v>4</v>
      </c>
      <c r="J77" s="87">
        <v>4</v>
      </c>
      <c r="K77" s="51">
        <v>0</v>
      </c>
      <c r="L77" s="96">
        <v>0</v>
      </c>
      <c r="M77" s="13">
        <v>0</v>
      </c>
      <c r="N77" s="87">
        <v>0</v>
      </c>
      <c r="O77" s="13">
        <v>0</v>
      </c>
      <c r="P77" s="89">
        <v>0</v>
      </c>
      <c r="Q77" s="13">
        <v>7</v>
      </c>
      <c r="R77" s="89">
        <v>7</v>
      </c>
      <c r="S77" s="13">
        <v>0</v>
      </c>
      <c r="T77" s="89">
        <v>0</v>
      </c>
      <c r="U77" s="13">
        <v>4</v>
      </c>
      <c r="V77" s="89">
        <v>8</v>
      </c>
      <c r="W77" s="22">
        <f t="shared" si="99"/>
        <v>20</v>
      </c>
      <c r="X77" s="87">
        <f t="shared" ref="X77" si="109">D77+F77+H77+J77+L77+N77+P77+R77+T77+V77</f>
        <v>29</v>
      </c>
      <c r="Y77" s="13">
        <v>0</v>
      </c>
      <c r="Z77" s="92">
        <v>0</v>
      </c>
      <c r="AA77" s="14">
        <f t="shared" si="100"/>
        <v>20</v>
      </c>
      <c r="AB77" s="89">
        <f t="shared" si="100"/>
        <v>29</v>
      </c>
      <c r="AC77" s="85" t="s">
        <v>51</v>
      </c>
    </row>
    <row r="78" spans="2:29" ht="11" customHeight="1" thickBot="1">
      <c r="B78" s="86"/>
      <c r="C78" s="25"/>
      <c r="D78" s="88"/>
      <c r="E78" s="25">
        <v>0</v>
      </c>
      <c r="F78" s="66"/>
      <c r="G78" s="25">
        <v>5</v>
      </c>
      <c r="H78" s="88"/>
      <c r="I78" s="25">
        <v>0</v>
      </c>
      <c r="J78" s="88"/>
      <c r="K78" s="50">
        <v>0</v>
      </c>
      <c r="L78" s="97"/>
      <c r="M78" s="25">
        <v>0</v>
      </c>
      <c r="N78" s="88"/>
      <c r="O78" s="25">
        <v>0</v>
      </c>
      <c r="P78" s="66"/>
      <c r="Q78" s="25">
        <v>0</v>
      </c>
      <c r="R78" s="82"/>
      <c r="S78" s="25">
        <v>0</v>
      </c>
      <c r="T78" s="66"/>
      <c r="U78" s="25">
        <v>4</v>
      </c>
      <c r="V78" s="66"/>
      <c r="W78" s="15">
        <f t="shared" si="99"/>
        <v>9</v>
      </c>
      <c r="X78" s="88"/>
      <c r="Y78" s="25">
        <v>0</v>
      </c>
      <c r="Z78" s="80"/>
      <c r="AA78" s="16">
        <f t="shared" si="100"/>
        <v>9</v>
      </c>
      <c r="AB78" s="66"/>
      <c r="AC78" s="86"/>
    </row>
    <row r="79" spans="2:29" ht="11" customHeight="1" thickTop="1">
      <c r="B79" s="90" t="s">
        <v>52</v>
      </c>
      <c r="C79" s="26">
        <v>6</v>
      </c>
      <c r="D79" s="91">
        <f t="shared" ref="D79" si="110">SUM(C79,C80)</f>
        <v>9</v>
      </c>
      <c r="E79" s="26">
        <v>0</v>
      </c>
      <c r="F79" s="95">
        <v>0</v>
      </c>
      <c r="G79" s="26">
        <v>9</v>
      </c>
      <c r="H79" s="91">
        <f t="shared" ref="H79" si="111">G79+G80</f>
        <v>16</v>
      </c>
      <c r="I79" s="26">
        <v>4</v>
      </c>
      <c r="J79" s="91">
        <v>12</v>
      </c>
      <c r="K79" s="49">
        <v>3</v>
      </c>
      <c r="L79" s="96">
        <v>4</v>
      </c>
      <c r="M79" s="26">
        <v>0</v>
      </c>
      <c r="N79" s="91">
        <v>0</v>
      </c>
      <c r="O79" s="26">
        <v>0</v>
      </c>
      <c r="P79" s="95">
        <v>0</v>
      </c>
      <c r="Q79" s="26">
        <v>6</v>
      </c>
      <c r="R79" s="89">
        <v>6</v>
      </c>
      <c r="S79" s="26">
        <v>0</v>
      </c>
      <c r="T79" s="95">
        <v>0</v>
      </c>
      <c r="U79" s="26">
        <v>7</v>
      </c>
      <c r="V79" s="95">
        <v>13</v>
      </c>
      <c r="W79" s="17">
        <f t="shared" si="99"/>
        <v>35</v>
      </c>
      <c r="X79" s="91">
        <f t="shared" ref="X79" si="112">D79+F79+H79+J79+L79+N79+P79+R79+T79+V79</f>
        <v>60</v>
      </c>
      <c r="Y79" s="26">
        <v>15</v>
      </c>
      <c r="Z79" s="93">
        <v>15</v>
      </c>
      <c r="AA79" s="18">
        <f t="shared" si="100"/>
        <v>50</v>
      </c>
      <c r="AB79" s="94">
        <f t="shared" si="100"/>
        <v>75</v>
      </c>
      <c r="AC79" s="90" t="s">
        <v>52</v>
      </c>
    </row>
    <row r="80" spans="2:29" ht="11" customHeight="1" thickBot="1">
      <c r="B80" s="90"/>
      <c r="C80" s="27">
        <v>3</v>
      </c>
      <c r="D80" s="88"/>
      <c r="E80" s="27">
        <v>0</v>
      </c>
      <c r="F80" s="95"/>
      <c r="G80" s="27">
        <v>7</v>
      </c>
      <c r="H80" s="88"/>
      <c r="I80" s="27">
        <v>8</v>
      </c>
      <c r="J80" s="88"/>
      <c r="K80" s="48">
        <v>1</v>
      </c>
      <c r="L80" s="97"/>
      <c r="M80" s="27">
        <v>0</v>
      </c>
      <c r="N80" s="88"/>
      <c r="O80" s="27">
        <v>0</v>
      </c>
      <c r="P80" s="95"/>
      <c r="Q80" s="27">
        <v>0</v>
      </c>
      <c r="R80" s="82"/>
      <c r="S80" s="27">
        <v>0</v>
      </c>
      <c r="T80" s="95"/>
      <c r="U80" s="27">
        <v>6</v>
      </c>
      <c r="V80" s="95"/>
      <c r="W80" s="19">
        <f t="shared" si="99"/>
        <v>25</v>
      </c>
      <c r="X80" s="88"/>
      <c r="Y80" s="27">
        <v>0</v>
      </c>
      <c r="Z80" s="93"/>
      <c r="AA80" s="20">
        <f t="shared" si="100"/>
        <v>25</v>
      </c>
      <c r="AB80" s="94"/>
      <c r="AC80" s="90"/>
    </row>
    <row r="81" spans="2:29" ht="11" customHeight="1" thickTop="1">
      <c r="B81" s="90" t="s">
        <v>53</v>
      </c>
      <c r="C81" s="26">
        <v>11</v>
      </c>
      <c r="D81" s="91">
        <f t="shared" ref="D81" si="113">SUM(C81,C82)</f>
        <v>15</v>
      </c>
      <c r="E81" s="26">
        <v>0</v>
      </c>
      <c r="F81" s="95">
        <v>0</v>
      </c>
      <c r="G81" s="26">
        <v>7</v>
      </c>
      <c r="H81" s="91">
        <f t="shared" ref="H81" si="114">G81+G82</f>
        <v>15</v>
      </c>
      <c r="I81" s="26">
        <v>2</v>
      </c>
      <c r="J81" s="91">
        <v>2</v>
      </c>
      <c r="K81" s="49">
        <v>1</v>
      </c>
      <c r="L81" s="96">
        <v>2</v>
      </c>
      <c r="M81" s="26">
        <v>0</v>
      </c>
      <c r="N81" s="91">
        <v>0</v>
      </c>
      <c r="O81" s="26">
        <v>0</v>
      </c>
      <c r="P81" s="95">
        <v>0</v>
      </c>
      <c r="Q81" s="26">
        <v>8</v>
      </c>
      <c r="R81" s="89">
        <v>8</v>
      </c>
      <c r="S81" s="26">
        <v>0</v>
      </c>
      <c r="T81" s="95">
        <v>0</v>
      </c>
      <c r="U81" s="26">
        <v>6</v>
      </c>
      <c r="V81" s="95">
        <v>12</v>
      </c>
      <c r="W81" s="17">
        <f t="shared" si="99"/>
        <v>35</v>
      </c>
      <c r="X81" s="91">
        <f t="shared" ref="X81" si="115">D81+F81+H81+J81+L81+N81+P81+R81+T81+V81</f>
        <v>54</v>
      </c>
      <c r="Y81" s="26">
        <v>0</v>
      </c>
      <c r="Z81" s="93">
        <v>0</v>
      </c>
      <c r="AA81" s="18">
        <f t="shared" si="100"/>
        <v>35</v>
      </c>
      <c r="AB81" s="94">
        <f t="shared" si="100"/>
        <v>54</v>
      </c>
      <c r="AC81" s="90" t="s">
        <v>53</v>
      </c>
    </row>
    <row r="82" spans="2:29" ht="11" customHeight="1" thickBot="1">
      <c r="B82" s="90"/>
      <c r="C82" s="27">
        <v>4</v>
      </c>
      <c r="D82" s="88"/>
      <c r="E82" s="27">
        <v>0</v>
      </c>
      <c r="F82" s="95"/>
      <c r="G82" s="27">
        <v>8</v>
      </c>
      <c r="H82" s="88"/>
      <c r="I82" s="27">
        <v>0</v>
      </c>
      <c r="J82" s="88"/>
      <c r="K82" s="48">
        <v>1</v>
      </c>
      <c r="L82" s="97"/>
      <c r="M82" s="27">
        <v>0</v>
      </c>
      <c r="N82" s="88"/>
      <c r="O82" s="27">
        <v>0</v>
      </c>
      <c r="P82" s="95"/>
      <c r="Q82" s="27">
        <v>0</v>
      </c>
      <c r="R82" s="82"/>
      <c r="S82" s="27">
        <v>0</v>
      </c>
      <c r="T82" s="95"/>
      <c r="U82" s="27">
        <v>6</v>
      </c>
      <c r="V82" s="95"/>
      <c r="W82" s="19">
        <f t="shared" si="99"/>
        <v>19</v>
      </c>
      <c r="X82" s="88"/>
      <c r="Y82" s="27">
        <v>0</v>
      </c>
      <c r="Z82" s="93"/>
      <c r="AA82" s="20">
        <f t="shared" si="100"/>
        <v>19</v>
      </c>
      <c r="AB82" s="94"/>
      <c r="AC82" s="90"/>
    </row>
    <row r="83" spans="2:29" ht="11" customHeight="1" thickTop="1">
      <c r="B83" s="83" t="s">
        <v>54</v>
      </c>
      <c r="C83" s="5">
        <v>4</v>
      </c>
      <c r="D83" s="91">
        <f t="shared" ref="D83" si="116">SUM(C83,C84)</f>
        <v>6</v>
      </c>
      <c r="E83" s="5">
        <v>0</v>
      </c>
      <c r="F83" s="66">
        <v>0</v>
      </c>
      <c r="G83" s="5">
        <v>9</v>
      </c>
      <c r="H83" s="91">
        <f t="shared" ref="H83" si="117">G83+G84</f>
        <v>14</v>
      </c>
      <c r="I83" s="5">
        <v>0</v>
      </c>
      <c r="J83" s="91">
        <v>0</v>
      </c>
      <c r="K83" s="53">
        <v>0</v>
      </c>
      <c r="L83" s="96">
        <v>0</v>
      </c>
      <c r="M83" s="5">
        <v>2</v>
      </c>
      <c r="N83" s="91">
        <v>2</v>
      </c>
      <c r="O83" s="5">
        <v>0</v>
      </c>
      <c r="P83" s="66">
        <v>0</v>
      </c>
      <c r="Q83" s="5">
        <v>9</v>
      </c>
      <c r="R83" s="89">
        <v>9</v>
      </c>
      <c r="S83" s="5">
        <v>0</v>
      </c>
      <c r="T83" s="66">
        <v>0</v>
      </c>
      <c r="U83" s="5">
        <v>6</v>
      </c>
      <c r="V83" s="66">
        <v>12</v>
      </c>
      <c r="W83" s="6">
        <f t="shared" si="99"/>
        <v>30</v>
      </c>
      <c r="X83" s="91">
        <f t="shared" ref="X83" si="118">D83+F83+H83+J83+L83+N83+P83+R83+T83+V83</f>
        <v>43</v>
      </c>
      <c r="Y83" s="5">
        <v>0</v>
      </c>
      <c r="Z83" s="80">
        <v>0</v>
      </c>
      <c r="AA83" s="7">
        <f t="shared" si="100"/>
        <v>30</v>
      </c>
      <c r="AB83" s="66">
        <f t="shared" si="100"/>
        <v>43</v>
      </c>
      <c r="AC83" s="83" t="s">
        <v>54</v>
      </c>
    </row>
    <row r="84" spans="2:29" ht="11" customHeight="1" thickBot="1">
      <c r="B84" s="84"/>
      <c r="C84" s="10">
        <v>2</v>
      </c>
      <c r="D84" s="82"/>
      <c r="E84" s="10">
        <v>0</v>
      </c>
      <c r="F84" s="82"/>
      <c r="G84" s="10">
        <v>5</v>
      </c>
      <c r="H84" s="82"/>
      <c r="I84" s="10">
        <v>0</v>
      </c>
      <c r="J84" s="82"/>
      <c r="K84" s="52">
        <v>0</v>
      </c>
      <c r="L84" s="97"/>
      <c r="M84" s="10">
        <v>0</v>
      </c>
      <c r="N84" s="82"/>
      <c r="O84" s="10">
        <v>0</v>
      </c>
      <c r="P84" s="82"/>
      <c r="Q84" s="10">
        <v>0</v>
      </c>
      <c r="R84" s="82"/>
      <c r="S84" s="10">
        <v>0</v>
      </c>
      <c r="T84" s="82"/>
      <c r="U84" s="10">
        <v>6</v>
      </c>
      <c r="V84" s="82"/>
      <c r="W84" s="21">
        <f t="shared" si="99"/>
        <v>13</v>
      </c>
      <c r="X84" s="82"/>
      <c r="Y84" s="10">
        <v>0</v>
      </c>
      <c r="Z84" s="81"/>
      <c r="AA84" s="12">
        <f t="shared" si="100"/>
        <v>13</v>
      </c>
      <c r="AB84" s="82"/>
      <c r="AC84" s="84"/>
    </row>
    <row r="85" spans="2:29" ht="11" customHeight="1" thickTop="1">
      <c r="B85" s="85" t="s">
        <v>55</v>
      </c>
      <c r="C85" s="13">
        <v>29</v>
      </c>
      <c r="D85" s="87">
        <f t="shared" ref="D85" si="119">SUM(C85,C86)</f>
        <v>38</v>
      </c>
      <c r="E85" s="13">
        <v>5</v>
      </c>
      <c r="F85" s="89">
        <v>5</v>
      </c>
      <c r="G85" s="13">
        <v>5</v>
      </c>
      <c r="H85" s="87">
        <f t="shared" ref="H85" si="120">G85+G86</f>
        <v>13</v>
      </c>
      <c r="I85" s="13">
        <v>8</v>
      </c>
      <c r="J85" s="87">
        <v>14</v>
      </c>
      <c r="K85" s="51">
        <v>4</v>
      </c>
      <c r="L85" s="96">
        <v>5</v>
      </c>
      <c r="M85" s="13">
        <v>6</v>
      </c>
      <c r="N85" s="87">
        <v>13</v>
      </c>
      <c r="O85" s="13">
        <v>16</v>
      </c>
      <c r="P85" s="89">
        <v>30</v>
      </c>
      <c r="Q85" s="13">
        <v>15</v>
      </c>
      <c r="R85" s="89">
        <v>27</v>
      </c>
      <c r="S85" s="13">
        <v>16</v>
      </c>
      <c r="T85" s="89">
        <v>16</v>
      </c>
      <c r="U85" s="13">
        <v>6</v>
      </c>
      <c r="V85" s="89">
        <v>12</v>
      </c>
      <c r="W85" s="22">
        <f t="shared" si="99"/>
        <v>110</v>
      </c>
      <c r="X85" s="87">
        <f t="shared" ref="X85" si="121">D85+F85+H85+J85+L85+N85+P85+R85+T85+V85</f>
        <v>173</v>
      </c>
      <c r="Y85" s="13">
        <v>14</v>
      </c>
      <c r="Z85" s="92">
        <v>14</v>
      </c>
      <c r="AA85" s="14">
        <f t="shared" si="100"/>
        <v>124</v>
      </c>
      <c r="AB85" s="89">
        <f t="shared" si="100"/>
        <v>187</v>
      </c>
      <c r="AC85" s="85" t="s">
        <v>55</v>
      </c>
    </row>
    <row r="86" spans="2:29" ht="11" customHeight="1" thickBot="1">
      <c r="B86" s="86"/>
      <c r="C86" s="25">
        <v>9</v>
      </c>
      <c r="D86" s="88"/>
      <c r="E86" s="25">
        <v>0</v>
      </c>
      <c r="F86" s="66"/>
      <c r="G86" s="25">
        <v>8</v>
      </c>
      <c r="H86" s="88"/>
      <c r="I86" s="25">
        <v>6</v>
      </c>
      <c r="J86" s="88"/>
      <c r="K86" s="50">
        <v>1</v>
      </c>
      <c r="L86" s="97"/>
      <c r="M86" s="25">
        <v>7</v>
      </c>
      <c r="N86" s="88"/>
      <c r="O86" s="25">
        <v>14</v>
      </c>
      <c r="P86" s="66"/>
      <c r="Q86" s="25">
        <v>12</v>
      </c>
      <c r="R86" s="82"/>
      <c r="S86" s="25">
        <v>0</v>
      </c>
      <c r="T86" s="66"/>
      <c r="U86" s="25">
        <v>6</v>
      </c>
      <c r="V86" s="66"/>
      <c r="W86" s="15">
        <f t="shared" si="99"/>
        <v>63</v>
      </c>
      <c r="X86" s="88"/>
      <c r="Y86" s="25">
        <v>0</v>
      </c>
      <c r="Z86" s="80"/>
      <c r="AA86" s="16">
        <f t="shared" si="100"/>
        <v>63</v>
      </c>
      <c r="AB86" s="66"/>
      <c r="AC86" s="86"/>
    </row>
    <row r="87" spans="2:29" ht="11" customHeight="1" thickTop="1">
      <c r="B87" s="90" t="s">
        <v>56</v>
      </c>
      <c r="C87" s="26">
        <v>8</v>
      </c>
      <c r="D87" s="91">
        <f t="shared" ref="D87" si="122">SUM(C87,C88)</f>
        <v>16</v>
      </c>
      <c r="E87" s="26">
        <v>0</v>
      </c>
      <c r="F87" s="95">
        <v>0</v>
      </c>
      <c r="G87" s="26">
        <v>5</v>
      </c>
      <c r="H87" s="91">
        <f t="shared" ref="H87" si="123">G87+G88</f>
        <v>11</v>
      </c>
      <c r="I87" s="26">
        <v>0</v>
      </c>
      <c r="J87" s="91">
        <v>0</v>
      </c>
      <c r="K87" s="49">
        <v>0</v>
      </c>
      <c r="L87" s="96">
        <v>1</v>
      </c>
      <c r="M87" s="26">
        <v>0</v>
      </c>
      <c r="N87" s="91">
        <v>0</v>
      </c>
      <c r="O87" s="26">
        <v>0</v>
      </c>
      <c r="P87" s="95">
        <v>0</v>
      </c>
      <c r="Q87" s="26">
        <v>11</v>
      </c>
      <c r="R87" s="89">
        <v>11</v>
      </c>
      <c r="S87" s="26">
        <v>0</v>
      </c>
      <c r="T87" s="95">
        <v>0</v>
      </c>
      <c r="U87" s="26">
        <v>0</v>
      </c>
      <c r="V87" s="95">
        <v>0</v>
      </c>
      <c r="W87" s="17">
        <f t="shared" si="99"/>
        <v>24</v>
      </c>
      <c r="X87" s="91">
        <f t="shared" ref="X87" si="124">D87+F87+H87+J87+L87+N87+P87+R87+T87+V87</f>
        <v>39</v>
      </c>
      <c r="Y87" s="26">
        <v>0</v>
      </c>
      <c r="Z87" s="93">
        <v>0</v>
      </c>
      <c r="AA87" s="18">
        <f t="shared" si="100"/>
        <v>24</v>
      </c>
      <c r="AB87" s="94">
        <f t="shared" si="100"/>
        <v>39</v>
      </c>
      <c r="AC87" s="90" t="s">
        <v>56</v>
      </c>
    </row>
    <row r="88" spans="2:29" ht="11" customHeight="1" thickBot="1">
      <c r="B88" s="90"/>
      <c r="C88" s="27">
        <v>8</v>
      </c>
      <c r="D88" s="88"/>
      <c r="E88" s="27">
        <v>0</v>
      </c>
      <c r="F88" s="95"/>
      <c r="G88" s="27">
        <v>6</v>
      </c>
      <c r="H88" s="88"/>
      <c r="I88" s="27">
        <v>0</v>
      </c>
      <c r="J88" s="88"/>
      <c r="K88" s="48">
        <v>1</v>
      </c>
      <c r="L88" s="97"/>
      <c r="M88" s="27">
        <v>0</v>
      </c>
      <c r="N88" s="88"/>
      <c r="O88" s="27">
        <v>0</v>
      </c>
      <c r="P88" s="95"/>
      <c r="Q88" s="27">
        <v>0</v>
      </c>
      <c r="R88" s="82"/>
      <c r="S88" s="27">
        <v>0</v>
      </c>
      <c r="T88" s="95"/>
      <c r="U88" s="27">
        <v>0</v>
      </c>
      <c r="V88" s="95"/>
      <c r="W88" s="19">
        <f t="shared" si="99"/>
        <v>15</v>
      </c>
      <c r="X88" s="88"/>
      <c r="Y88" s="27">
        <v>0</v>
      </c>
      <c r="Z88" s="93"/>
      <c r="AA88" s="20">
        <f t="shared" si="100"/>
        <v>15</v>
      </c>
      <c r="AB88" s="94"/>
      <c r="AC88" s="90"/>
    </row>
    <row r="89" spans="2:29" ht="11" customHeight="1" thickTop="1">
      <c r="B89" s="90" t="s">
        <v>57</v>
      </c>
      <c r="C89" s="26">
        <v>0</v>
      </c>
      <c r="D89" s="91">
        <f t="shared" ref="D89" si="125">SUM(C89,C90)</f>
        <v>0</v>
      </c>
      <c r="E89" s="26">
        <v>0</v>
      </c>
      <c r="F89" s="95">
        <v>0</v>
      </c>
      <c r="G89" s="26">
        <v>5</v>
      </c>
      <c r="H89" s="91">
        <f t="shared" ref="H89" si="126">G89+G90</f>
        <v>14</v>
      </c>
      <c r="I89" s="26">
        <v>0</v>
      </c>
      <c r="J89" s="91">
        <v>2</v>
      </c>
      <c r="K89" s="49">
        <v>0</v>
      </c>
      <c r="L89" s="96">
        <v>0</v>
      </c>
      <c r="M89" s="26">
        <v>1</v>
      </c>
      <c r="N89" s="91">
        <v>2</v>
      </c>
      <c r="O89" s="26">
        <v>12</v>
      </c>
      <c r="P89" s="95">
        <v>19</v>
      </c>
      <c r="Q89" s="26">
        <v>11</v>
      </c>
      <c r="R89" s="89">
        <v>11</v>
      </c>
      <c r="S89" s="26">
        <v>0</v>
      </c>
      <c r="T89" s="95">
        <v>0</v>
      </c>
      <c r="U89" s="26">
        <v>5</v>
      </c>
      <c r="V89" s="95">
        <v>11</v>
      </c>
      <c r="W89" s="17">
        <f t="shared" si="99"/>
        <v>34</v>
      </c>
      <c r="X89" s="91">
        <f t="shared" ref="X89" si="127">D89+F89+H89+J89+L89+N89+P89+R89+T89+V89</f>
        <v>59</v>
      </c>
      <c r="Y89" s="26">
        <v>0</v>
      </c>
      <c r="Z89" s="93">
        <v>0</v>
      </c>
      <c r="AA89" s="18">
        <f t="shared" si="100"/>
        <v>34</v>
      </c>
      <c r="AB89" s="94">
        <f t="shared" si="100"/>
        <v>59</v>
      </c>
      <c r="AC89" s="90" t="s">
        <v>57</v>
      </c>
    </row>
    <row r="90" spans="2:29" ht="11" customHeight="1" thickBot="1">
      <c r="B90" s="90"/>
      <c r="C90" s="27">
        <v>0</v>
      </c>
      <c r="D90" s="88"/>
      <c r="E90" s="27">
        <v>0</v>
      </c>
      <c r="F90" s="95"/>
      <c r="G90" s="27">
        <v>9</v>
      </c>
      <c r="H90" s="88"/>
      <c r="I90" s="27">
        <v>2</v>
      </c>
      <c r="J90" s="88"/>
      <c r="K90" s="48">
        <v>0</v>
      </c>
      <c r="L90" s="97"/>
      <c r="M90" s="27">
        <v>1</v>
      </c>
      <c r="N90" s="88"/>
      <c r="O90" s="27">
        <v>7</v>
      </c>
      <c r="P90" s="95"/>
      <c r="Q90" s="27">
        <v>0</v>
      </c>
      <c r="R90" s="82"/>
      <c r="S90" s="27">
        <v>0</v>
      </c>
      <c r="T90" s="95"/>
      <c r="U90" s="27">
        <v>6</v>
      </c>
      <c r="V90" s="95"/>
      <c r="W90" s="19">
        <f t="shared" si="99"/>
        <v>25</v>
      </c>
      <c r="X90" s="88"/>
      <c r="Y90" s="27">
        <v>0</v>
      </c>
      <c r="Z90" s="93"/>
      <c r="AA90" s="20">
        <f t="shared" si="100"/>
        <v>25</v>
      </c>
      <c r="AB90" s="94"/>
      <c r="AC90" s="90"/>
    </row>
    <row r="91" spans="2:29" ht="11" customHeight="1" thickTop="1">
      <c r="B91" s="90" t="s">
        <v>58</v>
      </c>
      <c r="C91" s="26">
        <v>7</v>
      </c>
      <c r="D91" s="91">
        <f t="shared" ref="D91" si="128">SUM(C91,C92)</f>
        <v>7</v>
      </c>
      <c r="E91" s="26">
        <v>0</v>
      </c>
      <c r="F91" s="95">
        <v>0</v>
      </c>
      <c r="G91" s="26">
        <v>5</v>
      </c>
      <c r="H91" s="91">
        <f t="shared" ref="H91" si="129">G91+G92</f>
        <v>9</v>
      </c>
      <c r="I91" s="26">
        <v>8</v>
      </c>
      <c r="J91" s="91">
        <v>16</v>
      </c>
      <c r="K91" s="49">
        <v>0</v>
      </c>
      <c r="L91" s="96">
        <v>0</v>
      </c>
      <c r="M91" s="26">
        <v>0</v>
      </c>
      <c r="N91" s="91">
        <v>0</v>
      </c>
      <c r="O91" s="26">
        <v>0</v>
      </c>
      <c r="P91" s="95">
        <v>0</v>
      </c>
      <c r="Q91" s="26">
        <v>0</v>
      </c>
      <c r="R91" s="89">
        <v>6</v>
      </c>
      <c r="S91" s="26">
        <v>0</v>
      </c>
      <c r="T91" s="95">
        <v>0</v>
      </c>
      <c r="U91" s="26">
        <v>5</v>
      </c>
      <c r="V91" s="95">
        <v>10</v>
      </c>
      <c r="W91" s="17">
        <f t="shared" si="99"/>
        <v>25</v>
      </c>
      <c r="X91" s="91">
        <f t="shared" ref="X91" si="130">D91+F91+H91+J91+L91+N91+P91+R91+T91+V91</f>
        <v>48</v>
      </c>
      <c r="Y91" s="26">
        <v>8</v>
      </c>
      <c r="Z91" s="93">
        <v>9</v>
      </c>
      <c r="AA91" s="18">
        <f t="shared" si="100"/>
        <v>33</v>
      </c>
      <c r="AB91" s="94">
        <f t="shared" si="100"/>
        <v>57</v>
      </c>
      <c r="AC91" s="90" t="s">
        <v>58</v>
      </c>
    </row>
    <row r="92" spans="2:29" ht="11" customHeight="1" thickBot="1">
      <c r="B92" s="90"/>
      <c r="C92" s="27">
        <v>0</v>
      </c>
      <c r="D92" s="88"/>
      <c r="E92" s="27">
        <v>0</v>
      </c>
      <c r="F92" s="95"/>
      <c r="G92" s="27">
        <v>4</v>
      </c>
      <c r="H92" s="88"/>
      <c r="I92" s="27">
        <v>8</v>
      </c>
      <c r="J92" s="88"/>
      <c r="K92" s="48">
        <v>0</v>
      </c>
      <c r="L92" s="97"/>
      <c r="M92" s="27">
        <v>0</v>
      </c>
      <c r="N92" s="88"/>
      <c r="O92" s="27">
        <v>0</v>
      </c>
      <c r="P92" s="95"/>
      <c r="Q92" s="27">
        <v>6</v>
      </c>
      <c r="R92" s="82"/>
      <c r="S92" s="27">
        <v>0</v>
      </c>
      <c r="T92" s="95"/>
      <c r="U92" s="27">
        <v>5</v>
      </c>
      <c r="V92" s="95"/>
      <c r="W92" s="19">
        <f t="shared" si="99"/>
        <v>23</v>
      </c>
      <c r="X92" s="88"/>
      <c r="Y92" s="27">
        <v>1</v>
      </c>
      <c r="Z92" s="93"/>
      <c r="AA92" s="20">
        <f t="shared" si="100"/>
        <v>24</v>
      </c>
      <c r="AB92" s="94"/>
      <c r="AC92" s="90"/>
    </row>
    <row r="93" spans="2:29" ht="11" customHeight="1" thickTop="1">
      <c r="B93" s="90" t="s">
        <v>59</v>
      </c>
      <c r="C93" s="26">
        <v>10</v>
      </c>
      <c r="D93" s="91">
        <f t="shared" ref="D93" si="131">SUM(C93,C94)</f>
        <v>13</v>
      </c>
      <c r="E93" s="26">
        <v>0</v>
      </c>
      <c r="F93" s="95">
        <v>0</v>
      </c>
      <c r="G93" s="26">
        <v>4</v>
      </c>
      <c r="H93" s="91">
        <f t="shared" ref="H93" si="132">G93+G94</f>
        <v>10</v>
      </c>
      <c r="I93" s="26">
        <v>7</v>
      </c>
      <c r="J93" s="91">
        <v>7</v>
      </c>
      <c r="K93" s="49">
        <v>1</v>
      </c>
      <c r="L93" s="96">
        <v>2</v>
      </c>
      <c r="M93" s="26">
        <v>0</v>
      </c>
      <c r="N93" s="91">
        <v>0</v>
      </c>
      <c r="O93" s="26">
        <v>0</v>
      </c>
      <c r="P93" s="95">
        <v>0</v>
      </c>
      <c r="Q93" s="26">
        <v>0</v>
      </c>
      <c r="R93" s="89">
        <v>0</v>
      </c>
      <c r="S93" s="26">
        <v>0</v>
      </c>
      <c r="T93" s="95">
        <v>0</v>
      </c>
      <c r="U93" s="26">
        <v>5</v>
      </c>
      <c r="V93" s="95">
        <v>8</v>
      </c>
      <c r="W93" s="17">
        <f t="shared" si="99"/>
        <v>27</v>
      </c>
      <c r="X93" s="91">
        <f t="shared" ref="X93" si="133">D93+F93+H93+J93+L93+N93+P93+R93+T93+V93</f>
        <v>40</v>
      </c>
      <c r="Y93" s="26">
        <v>0</v>
      </c>
      <c r="Z93" s="93">
        <v>0</v>
      </c>
      <c r="AA93" s="18">
        <f t="shared" si="100"/>
        <v>27</v>
      </c>
      <c r="AB93" s="94">
        <f t="shared" si="100"/>
        <v>40</v>
      </c>
      <c r="AC93" s="90" t="s">
        <v>59</v>
      </c>
    </row>
    <row r="94" spans="2:29" ht="11" customHeight="1" thickBot="1">
      <c r="B94" s="90"/>
      <c r="C94" s="27">
        <v>3</v>
      </c>
      <c r="D94" s="88"/>
      <c r="E94" s="27">
        <v>0</v>
      </c>
      <c r="F94" s="95"/>
      <c r="G94" s="27">
        <v>6</v>
      </c>
      <c r="H94" s="88"/>
      <c r="I94" s="27">
        <v>0</v>
      </c>
      <c r="J94" s="88"/>
      <c r="K94" s="48">
        <v>1</v>
      </c>
      <c r="L94" s="97"/>
      <c r="M94" s="27">
        <v>0</v>
      </c>
      <c r="N94" s="88"/>
      <c r="O94" s="27">
        <v>0</v>
      </c>
      <c r="P94" s="95"/>
      <c r="Q94" s="27">
        <v>0</v>
      </c>
      <c r="R94" s="82"/>
      <c r="S94" s="27">
        <v>0</v>
      </c>
      <c r="T94" s="95"/>
      <c r="U94" s="27">
        <v>3</v>
      </c>
      <c r="V94" s="95"/>
      <c r="W94" s="19">
        <f t="shared" si="99"/>
        <v>13</v>
      </c>
      <c r="X94" s="88"/>
      <c r="Y94" s="27">
        <v>0</v>
      </c>
      <c r="Z94" s="93"/>
      <c r="AA94" s="20">
        <f t="shared" si="100"/>
        <v>13</v>
      </c>
      <c r="AB94" s="94"/>
      <c r="AC94" s="90"/>
    </row>
    <row r="95" spans="2:29" ht="11" customHeight="1" thickTop="1">
      <c r="B95" s="90" t="s">
        <v>60</v>
      </c>
      <c r="C95" s="26">
        <v>0</v>
      </c>
      <c r="D95" s="91">
        <f t="shared" ref="D95" si="134">SUM(C95,C96)</f>
        <v>0</v>
      </c>
      <c r="E95" s="26">
        <v>0</v>
      </c>
      <c r="F95" s="95">
        <v>0</v>
      </c>
      <c r="G95" s="26">
        <v>6</v>
      </c>
      <c r="H95" s="91">
        <f t="shared" ref="H95" si="135">G95+G96</f>
        <v>11</v>
      </c>
      <c r="I95" s="26">
        <v>0</v>
      </c>
      <c r="J95" s="91">
        <v>0</v>
      </c>
      <c r="K95" s="49">
        <v>2</v>
      </c>
      <c r="L95" s="96">
        <v>3</v>
      </c>
      <c r="M95" s="26">
        <v>1</v>
      </c>
      <c r="N95" s="91">
        <v>3</v>
      </c>
      <c r="O95" s="26">
        <v>6</v>
      </c>
      <c r="P95" s="95">
        <v>14</v>
      </c>
      <c r="Q95" s="26">
        <v>7</v>
      </c>
      <c r="R95" s="89">
        <v>15</v>
      </c>
      <c r="S95" s="26">
        <v>0</v>
      </c>
      <c r="T95" s="95">
        <v>0</v>
      </c>
      <c r="U95" s="26">
        <v>8</v>
      </c>
      <c r="V95" s="95">
        <v>13</v>
      </c>
      <c r="W95" s="17">
        <f t="shared" si="99"/>
        <v>30</v>
      </c>
      <c r="X95" s="91">
        <f t="shared" ref="X95" si="136">D95+F95+H95+J95+L95+N95+P95+R95+T95+V95</f>
        <v>59</v>
      </c>
      <c r="Y95" s="26">
        <v>0</v>
      </c>
      <c r="Z95" s="93">
        <v>0</v>
      </c>
      <c r="AA95" s="18">
        <f t="shared" si="100"/>
        <v>30</v>
      </c>
      <c r="AB95" s="94">
        <f t="shared" si="100"/>
        <v>59</v>
      </c>
      <c r="AC95" s="90" t="s">
        <v>60</v>
      </c>
    </row>
    <row r="96" spans="2:29" ht="11" customHeight="1" thickBot="1">
      <c r="B96" s="90"/>
      <c r="C96" s="27">
        <v>0</v>
      </c>
      <c r="D96" s="88"/>
      <c r="E96" s="27">
        <v>0</v>
      </c>
      <c r="F96" s="95"/>
      <c r="G96" s="27">
        <v>5</v>
      </c>
      <c r="H96" s="88"/>
      <c r="I96" s="27">
        <v>0</v>
      </c>
      <c r="J96" s="88"/>
      <c r="K96" s="48">
        <v>1</v>
      </c>
      <c r="L96" s="97"/>
      <c r="M96" s="27">
        <v>2</v>
      </c>
      <c r="N96" s="88"/>
      <c r="O96" s="27">
        <v>8</v>
      </c>
      <c r="P96" s="95"/>
      <c r="Q96" s="27">
        <v>8</v>
      </c>
      <c r="R96" s="82"/>
      <c r="S96" s="27">
        <v>0</v>
      </c>
      <c r="T96" s="95"/>
      <c r="U96" s="27">
        <v>5</v>
      </c>
      <c r="V96" s="95"/>
      <c r="W96" s="19">
        <f t="shared" si="99"/>
        <v>29</v>
      </c>
      <c r="X96" s="88"/>
      <c r="Y96" s="27">
        <v>0</v>
      </c>
      <c r="Z96" s="93"/>
      <c r="AA96" s="20">
        <f t="shared" si="100"/>
        <v>29</v>
      </c>
      <c r="AB96" s="94"/>
      <c r="AC96" s="90"/>
    </row>
    <row r="97" spans="2:29" ht="11" customHeight="1" thickTop="1">
      <c r="B97" s="90" t="s">
        <v>61</v>
      </c>
      <c r="C97" s="26">
        <v>0</v>
      </c>
      <c r="D97" s="91">
        <f t="shared" ref="D97" si="137">SUM(C97,C98)</f>
        <v>0</v>
      </c>
      <c r="E97" s="26">
        <v>0</v>
      </c>
      <c r="F97" s="95">
        <v>0</v>
      </c>
      <c r="G97" s="26">
        <v>1</v>
      </c>
      <c r="H97" s="91">
        <f t="shared" ref="H97" si="138">G97+G98</f>
        <v>2</v>
      </c>
      <c r="I97" s="26">
        <v>0</v>
      </c>
      <c r="J97" s="91">
        <v>0</v>
      </c>
      <c r="K97" s="49">
        <v>1</v>
      </c>
      <c r="L97" s="96">
        <v>1</v>
      </c>
      <c r="M97" s="26">
        <v>2</v>
      </c>
      <c r="N97" s="91">
        <v>2</v>
      </c>
      <c r="O97" s="26">
        <v>0</v>
      </c>
      <c r="P97" s="95">
        <v>0</v>
      </c>
      <c r="Q97" s="26">
        <v>0</v>
      </c>
      <c r="R97" s="89">
        <v>0</v>
      </c>
      <c r="S97" s="26">
        <v>0</v>
      </c>
      <c r="T97" s="95">
        <v>0</v>
      </c>
      <c r="U97" s="26">
        <v>6</v>
      </c>
      <c r="V97" s="95">
        <v>12</v>
      </c>
      <c r="W97" s="17">
        <f t="shared" si="99"/>
        <v>10</v>
      </c>
      <c r="X97" s="91">
        <f t="shared" ref="X97" si="139">D97+F97+H97+J97+L97+N97+P97+R97+T97+V97</f>
        <v>17</v>
      </c>
      <c r="Y97" s="26">
        <v>0</v>
      </c>
      <c r="Z97" s="93">
        <v>0</v>
      </c>
      <c r="AA97" s="18">
        <f t="shared" si="100"/>
        <v>10</v>
      </c>
      <c r="AB97" s="94">
        <f t="shared" si="100"/>
        <v>17</v>
      </c>
      <c r="AC97" s="90" t="s">
        <v>61</v>
      </c>
    </row>
    <row r="98" spans="2:29" ht="11" customHeight="1" thickBot="1">
      <c r="B98" s="90"/>
      <c r="C98" s="27">
        <v>0</v>
      </c>
      <c r="D98" s="88"/>
      <c r="E98" s="27">
        <v>0</v>
      </c>
      <c r="F98" s="95"/>
      <c r="G98" s="27">
        <v>1</v>
      </c>
      <c r="H98" s="88"/>
      <c r="I98" s="27">
        <v>0</v>
      </c>
      <c r="J98" s="88"/>
      <c r="K98" s="48">
        <v>0</v>
      </c>
      <c r="L98" s="97"/>
      <c r="M98" s="27">
        <v>0</v>
      </c>
      <c r="N98" s="88"/>
      <c r="O98" s="27">
        <v>0</v>
      </c>
      <c r="P98" s="95"/>
      <c r="Q98" s="27">
        <v>0</v>
      </c>
      <c r="R98" s="82"/>
      <c r="S98" s="27">
        <v>0</v>
      </c>
      <c r="T98" s="95"/>
      <c r="U98" s="27">
        <v>6</v>
      </c>
      <c r="V98" s="95"/>
      <c r="W98" s="19">
        <f t="shared" si="99"/>
        <v>7</v>
      </c>
      <c r="X98" s="88"/>
      <c r="Y98" s="27">
        <v>0</v>
      </c>
      <c r="Z98" s="93"/>
      <c r="AA98" s="20">
        <f t="shared" si="100"/>
        <v>7</v>
      </c>
      <c r="AB98" s="94"/>
      <c r="AC98" s="90"/>
    </row>
    <row r="99" spans="2:29" ht="11" customHeight="1" thickTop="1">
      <c r="B99" s="83" t="s">
        <v>62</v>
      </c>
      <c r="C99" s="5">
        <v>16</v>
      </c>
      <c r="D99" s="91">
        <f t="shared" ref="D99" si="140">SUM(C99,C100)</f>
        <v>23</v>
      </c>
      <c r="E99" s="5">
        <v>0</v>
      </c>
      <c r="F99" s="66">
        <v>0</v>
      </c>
      <c r="G99" s="5">
        <v>4</v>
      </c>
      <c r="H99" s="91">
        <f t="shared" ref="H99" si="141">G99+G100</f>
        <v>7</v>
      </c>
      <c r="I99" s="5">
        <v>0</v>
      </c>
      <c r="J99" s="91">
        <v>0</v>
      </c>
      <c r="K99" s="53">
        <v>0</v>
      </c>
      <c r="L99" s="96">
        <v>0</v>
      </c>
      <c r="M99" s="5">
        <v>0</v>
      </c>
      <c r="N99" s="66">
        <v>0</v>
      </c>
      <c r="O99" s="5">
        <v>10</v>
      </c>
      <c r="P99" s="66">
        <v>17</v>
      </c>
      <c r="Q99" s="5">
        <v>12</v>
      </c>
      <c r="R99" s="89">
        <v>22</v>
      </c>
      <c r="S99" s="5">
        <v>0</v>
      </c>
      <c r="T99" s="66">
        <v>0</v>
      </c>
      <c r="U99" s="5">
        <v>7</v>
      </c>
      <c r="V99" s="66">
        <v>13</v>
      </c>
      <c r="W99" s="6">
        <f t="shared" si="99"/>
        <v>49</v>
      </c>
      <c r="X99" s="91">
        <f t="shared" ref="X99" si="142">D99+F99+H99+J99+L99+N99+P99+R99+T99+V99</f>
        <v>82</v>
      </c>
      <c r="Y99" s="5">
        <v>10</v>
      </c>
      <c r="Z99" s="80">
        <v>10</v>
      </c>
      <c r="AA99" s="7">
        <f t="shared" si="100"/>
        <v>59</v>
      </c>
      <c r="AB99" s="66">
        <f t="shared" si="100"/>
        <v>92</v>
      </c>
      <c r="AC99" s="83" t="s">
        <v>62</v>
      </c>
    </row>
    <row r="100" spans="2:29" ht="11" customHeight="1" thickBot="1">
      <c r="B100" s="84"/>
      <c r="C100" s="10">
        <v>7</v>
      </c>
      <c r="D100" s="82"/>
      <c r="E100" s="10">
        <v>0</v>
      </c>
      <c r="F100" s="82"/>
      <c r="G100" s="10">
        <v>3</v>
      </c>
      <c r="H100" s="82"/>
      <c r="I100" s="10">
        <v>0</v>
      </c>
      <c r="J100" s="82"/>
      <c r="K100" s="52">
        <v>0</v>
      </c>
      <c r="L100" s="97"/>
      <c r="M100" s="10">
        <v>0</v>
      </c>
      <c r="N100" s="82"/>
      <c r="O100" s="10">
        <v>7</v>
      </c>
      <c r="P100" s="82"/>
      <c r="Q100" s="10">
        <v>10</v>
      </c>
      <c r="R100" s="82"/>
      <c r="S100" s="10">
        <v>0</v>
      </c>
      <c r="T100" s="82"/>
      <c r="U100" s="10">
        <v>6</v>
      </c>
      <c r="V100" s="82"/>
      <c r="W100" s="21">
        <f t="shared" si="99"/>
        <v>33</v>
      </c>
      <c r="X100" s="82"/>
      <c r="Y100" s="10">
        <v>0</v>
      </c>
      <c r="Z100" s="81"/>
      <c r="AA100" s="12">
        <f t="shared" si="100"/>
        <v>33</v>
      </c>
      <c r="AB100" s="82"/>
      <c r="AC100" s="84"/>
    </row>
    <row r="101" spans="2:29" ht="15" customHeight="1" thickTop="1">
      <c r="B101" s="101" t="s">
        <v>63</v>
      </c>
      <c r="C101" s="40">
        <f>SUM(C99,C7,C9,C11,C15,C13,C17,C19,C21,C23,C25,C27,C29,C31,C33,C35,C37,C39,C41,C43,C45,C47,C49,C51,C53,C55,C57,C59,C61,C63,C65,C67,C69,C71,C73,C75,C77,C79,C81,C83,C85,C87,C89,C91,C93,C95,C97)</f>
        <v>591</v>
      </c>
      <c r="D101" s="87">
        <f>C101+C102</f>
        <v>859</v>
      </c>
      <c r="E101" s="40">
        <f>SUM(E99,E7,E9,E11,E15,E13,E17,E19,E21,E23,E25,E27,E29,E31,E33,E35,E37,E39,E41,E43,E45,E47,E49,E51,E53,E55,E57,E59,E61,E63,E65,E67,E69,E71,E73,E75,E77,E79,E81,E83,E85,E87,E89,E91,E93,E95,E97)</f>
        <v>49</v>
      </c>
      <c r="F101" s="87">
        <f>E101+E102</f>
        <v>52</v>
      </c>
      <c r="G101" s="40">
        <f>SUM(G99,G7,G9,G11,G15,G13,G17,G19,G21,G23,G25,G27,G29,G31,G33,G35,G37,G39,G41,G43,G45,G47,G49,G51,G53,G55,G57,G59,G61,G63,G65,G67,G69,G71,G73,G75,G77,G79,G81,G83,G85,G87,G89,G91,G93,G95,G97)</f>
        <v>328</v>
      </c>
      <c r="H101" s="87">
        <f>G101+G102</f>
        <v>600</v>
      </c>
      <c r="I101" s="40">
        <v>237</v>
      </c>
      <c r="J101" s="87">
        <v>429</v>
      </c>
      <c r="K101" s="47">
        <v>138</v>
      </c>
      <c r="L101" s="98">
        <v>185</v>
      </c>
      <c r="M101" s="40">
        <v>144</v>
      </c>
      <c r="N101" s="89">
        <v>221</v>
      </c>
      <c r="O101" s="40">
        <v>369</v>
      </c>
      <c r="P101" s="87">
        <v>683</v>
      </c>
      <c r="Q101" s="40">
        <v>484</v>
      </c>
      <c r="R101" s="87">
        <v>688</v>
      </c>
      <c r="S101" s="40">
        <v>452</v>
      </c>
      <c r="T101" s="87">
        <v>464</v>
      </c>
      <c r="U101" s="40">
        <v>275</v>
      </c>
      <c r="V101" s="87">
        <v>534</v>
      </c>
      <c r="W101" s="44">
        <f t="shared" ref="W101:X102" si="143">C101+E101+G101+I101+K101+M101+O101+Q101+S101+U101</f>
        <v>3067</v>
      </c>
      <c r="X101" s="89">
        <f t="shared" si="143"/>
        <v>4715</v>
      </c>
      <c r="Y101" s="40">
        <f>Y7+Y9+Y11+Y13+Y15+Y17+Y19+Y21+Y23+Y25+Y27+Y29+Y31+Y33+Y35+Y37+Y39+Y41+Y43+Y45+Y47+Y49+Y51+Y53+Y55+Y57+Y59+Y61+Y63+Y65+Y67+Y69+Y71+Y73+Y75+Y77+Y79+Y81+Y83+Y85+Y87+Y89+Y91+Y93+Y95+Y97+Y99</f>
        <v>270</v>
      </c>
      <c r="Z101" s="92">
        <f>Y101+Y102</f>
        <v>278</v>
      </c>
      <c r="AA101" s="41">
        <f>W101+Y101</f>
        <v>3337</v>
      </c>
      <c r="AB101" s="89">
        <f>X101+Z101</f>
        <v>4993</v>
      </c>
      <c r="AC101" s="101" t="s">
        <v>63</v>
      </c>
    </row>
    <row r="102" spans="2:29" ht="15" customHeight="1" thickBot="1">
      <c r="B102" s="102"/>
      <c r="C102" s="42">
        <f>SUM(C100,C8,C10,C12,C16,C14,C18,C20,C22,C24,C26,C28,C30,C32,C34,C36,C38,C40,C42,C44,C46,C48,C50,C52,C54,C56,C58,C60,C62,C64,C66,C68,C70,C72,C74,C76,C78,C80,C82,C84,C86,C88,C90,C92,C94,C96,C98)</f>
        <v>268</v>
      </c>
      <c r="D102" s="67"/>
      <c r="E102" s="42">
        <f>SUM(E100,E8,E10,E12,E16,E14,E18,E20,E22,E24,E26,E28,E30,E32,E34,E36,E38,E40,E42,E44,E46,E48,E50,E52,E54,E56,E58,E60,E62,E64,E66,E68,E70,E72,E74,E76,E78,E80,E82,E84,E86,E88,E90,E92,E94,E96,E98)</f>
        <v>3</v>
      </c>
      <c r="F102" s="67"/>
      <c r="G102" s="42">
        <f>SUM(G100,G8,G10,G12,G16,G14,G18,G20,G22,G24,G26,G28,G30,G32,G34,G36,G38,G40,G42,G44,G46,G48,G50,G52,G54,G56,G58,G60,G62,G64,G66,G68,G70,G72,G74,G76,G78,G80,G82,G84,G86,G88,G90,G92,G94,G96,G98)</f>
        <v>272</v>
      </c>
      <c r="H102" s="67"/>
      <c r="I102" s="42">
        <v>192</v>
      </c>
      <c r="J102" s="67"/>
      <c r="K102" s="46">
        <v>47</v>
      </c>
      <c r="L102" s="99"/>
      <c r="M102" s="42">
        <v>77</v>
      </c>
      <c r="N102" s="67"/>
      <c r="O102" s="42">
        <v>314</v>
      </c>
      <c r="P102" s="67"/>
      <c r="Q102" s="42">
        <v>204</v>
      </c>
      <c r="R102" s="67"/>
      <c r="S102" s="42">
        <v>12</v>
      </c>
      <c r="T102" s="67"/>
      <c r="U102" s="42">
        <v>259</v>
      </c>
      <c r="V102" s="67"/>
      <c r="W102" s="45">
        <f t="shared" si="143"/>
        <v>1648</v>
      </c>
      <c r="X102" s="67"/>
      <c r="Y102" s="42">
        <f>Y8+Y10+Y12+Y14+Y16+Y18+Y20+Y22+Y24+Y26+Y28+Y30+Y32+Y34+Y36+Y38+Y40+Y42+Y44+Y46+Y48+Y50+Y52+Y54+Y56+Y58+Y60+Y62+Y64+Y66+Y68+Y70+Y72+Y74+Y76+Y78+Y80+Y82+Y84+Y86+Y88+Y90+Y92+Y94+Y96+Y98+Y100</f>
        <v>8</v>
      </c>
      <c r="Z102" s="100"/>
      <c r="AA102" s="43">
        <f>W102+Y102</f>
        <v>1656</v>
      </c>
      <c r="AB102" s="67"/>
      <c r="AC102" s="102"/>
    </row>
    <row r="103" spans="2:29" s="35" customFormat="1" ht="21.75" customHeight="1">
      <c r="B103" s="70" t="s">
        <v>64</v>
      </c>
      <c r="C103" s="58" t="s">
        <v>0</v>
      </c>
      <c r="D103" s="73"/>
      <c r="E103" s="57" t="s">
        <v>1</v>
      </c>
      <c r="F103" s="57"/>
      <c r="G103" s="57" t="s">
        <v>2</v>
      </c>
      <c r="H103" s="57"/>
      <c r="I103" s="57" t="s">
        <v>3</v>
      </c>
      <c r="J103" s="57"/>
      <c r="K103" s="57" t="s">
        <v>4</v>
      </c>
      <c r="L103" s="57"/>
      <c r="M103" s="57" t="s">
        <v>5</v>
      </c>
      <c r="N103" s="57"/>
      <c r="O103" s="57" t="s">
        <v>6</v>
      </c>
      <c r="P103" s="57"/>
      <c r="Q103" s="57" t="s">
        <v>7</v>
      </c>
      <c r="R103" s="57"/>
      <c r="S103" s="57" t="s">
        <v>8</v>
      </c>
      <c r="T103" s="57"/>
      <c r="U103" s="57" t="s">
        <v>9</v>
      </c>
      <c r="V103" s="58"/>
      <c r="W103" s="59" t="s">
        <v>10</v>
      </c>
      <c r="X103" s="60"/>
      <c r="Y103" s="57" t="s">
        <v>11</v>
      </c>
      <c r="Z103" s="61"/>
      <c r="AA103" s="62" t="s">
        <v>12</v>
      </c>
      <c r="AB103" s="60"/>
      <c r="AC103" s="70" t="s">
        <v>64</v>
      </c>
    </row>
    <row r="104" spans="2:29" s="4" customFormat="1" ht="9.5">
      <c r="B104" s="71"/>
      <c r="C104" s="5" t="s">
        <v>13</v>
      </c>
      <c r="D104" s="66" t="s">
        <v>14</v>
      </c>
      <c r="E104" s="5" t="s">
        <v>13</v>
      </c>
      <c r="F104" s="66" t="s">
        <v>14</v>
      </c>
      <c r="G104" s="5" t="s">
        <v>13</v>
      </c>
      <c r="H104" s="66" t="s">
        <v>14</v>
      </c>
      <c r="I104" s="5" t="s">
        <v>13</v>
      </c>
      <c r="J104" s="66" t="s">
        <v>14</v>
      </c>
      <c r="K104" s="5" t="s">
        <v>13</v>
      </c>
      <c r="L104" s="103" t="s">
        <v>14</v>
      </c>
      <c r="M104" s="5" t="s">
        <v>13</v>
      </c>
      <c r="N104" s="105" t="s">
        <v>14</v>
      </c>
      <c r="O104" s="5" t="s">
        <v>13</v>
      </c>
      <c r="P104" s="66" t="s">
        <v>14</v>
      </c>
      <c r="Q104" s="5" t="s">
        <v>13</v>
      </c>
      <c r="R104" s="66" t="s">
        <v>14</v>
      </c>
      <c r="S104" s="5" t="s">
        <v>13</v>
      </c>
      <c r="T104" s="66" t="s">
        <v>14</v>
      </c>
      <c r="U104" s="5" t="s">
        <v>13</v>
      </c>
      <c r="V104" s="107" t="s">
        <v>14</v>
      </c>
      <c r="W104" s="6" t="s">
        <v>13</v>
      </c>
      <c r="X104" s="66" t="s">
        <v>14</v>
      </c>
      <c r="Y104" s="5" t="s">
        <v>13</v>
      </c>
      <c r="Z104" s="80" t="s">
        <v>14</v>
      </c>
      <c r="AA104" s="7" t="s">
        <v>13</v>
      </c>
      <c r="AB104" s="66" t="s">
        <v>14</v>
      </c>
      <c r="AC104" s="71"/>
    </row>
    <row r="105" spans="2:29" s="4" customFormat="1" ht="10" thickBot="1">
      <c r="B105" s="72"/>
      <c r="C105" s="23" t="s">
        <v>15</v>
      </c>
      <c r="D105" s="67"/>
      <c r="E105" s="23" t="s">
        <v>15</v>
      </c>
      <c r="F105" s="67"/>
      <c r="G105" s="23" t="s">
        <v>15</v>
      </c>
      <c r="H105" s="67"/>
      <c r="I105" s="23" t="s">
        <v>15</v>
      </c>
      <c r="J105" s="67"/>
      <c r="K105" s="23" t="s">
        <v>15</v>
      </c>
      <c r="L105" s="104"/>
      <c r="M105" s="23" t="s">
        <v>15</v>
      </c>
      <c r="N105" s="106"/>
      <c r="O105" s="23" t="s">
        <v>15</v>
      </c>
      <c r="P105" s="67"/>
      <c r="Q105" s="23" t="s">
        <v>15</v>
      </c>
      <c r="R105" s="67"/>
      <c r="S105" s="23" t="s">
        <v>15</v>
      </c>
      <c r="T105" s="67"/>
      <c r="U105" s="23" t="s">
        <v>15</v>
      </c>
      <c r="V105" s="108"/>
      <c r="W105" s="8" t="s">
        <v>15</v>
      </c>
      <c r="X105" s="67"/>
      <c r="Y105" s="23" t="s">
        <v>15</v>
      </c>
      <c r="Z105" s="100"/>
      <c r="AA105" s="24" t="s">
        <v>15</v>
      </c>
      <c r="AB105" s="67"/>
      <c r="AC105" s="72"/>
    </row>
  </sheetData>
  <mergeCells count="777">
    <mergeCell ref="V83:V84"/>
    <mergeCell ref="V85:V86"/>
    <mergeCell ref="V87:V88"/>
    <mergeCell ref="V89:V90"/>
    <mergeCell ref="V93:V94"/>
    <mergeCell ref="V91:V92"/>
    <mergeCell ref="V95:V96"/>
    <mergeCell ref="V97:V98"/>
    <mergeCell ref="V99:V100"/>
    <mergeCell ref="V57:V58"/>
    <mergeCell ref="V61:V62"/>
    <mergeCell ref="V59:V60"/>
    <mergeCell ref="V63:V64"/>
    <mergeCell ref="V65:V66"/>
    <mergeCell ref="V67:V68"/>
    <mergeCell ref="V69:V70"/>
    <mergeCell ref="V71:V72"/>
    <mergeCell ref="V73:V74"/>
    <mergeCell ref="V39:V40"/>
    <mergeCell ref="V41:V42"/>
    <mergeCell ref="V45:V46"/>
    <mergeCell ref="V43:V44"/>
    <mergeCell ref="V47:V48"/>
    <mergeCell ref="V49:V50"/>
    <mergeCell ref="V51:V52"/>
    <mergeCell ref="V53:V54"/>
    <mergeCell ref="V55:V56"/>
    <mergeCell ref="V19:V20"/>
    <mergeCell ref="V21:V22"/>
    <mergeCell ref="V23:V24"/>
    <mergeCell ref="V29:V30"/>
    <mergeCell ref="V27:V28"/>
    <mergeCell ref="V31:V32"/>
    <mergeCell ref="V33:V34"/>
    <mergeCell ref="V35:V36"/>
    <mergeCell ref="V37:V38"/>
    <mergeCell ref="T83:T84"/>
    <mergeCell ref="T85:T86"/>
    <mergeCell ref="T87:T88"/>
    <mergeCell ref="T89:T90"/>
    <mergeCell ref="T93:T94"/>
    <mergeCell ref="T91:T92"/>
    <mergeCell ref="T95:T96"/>
    <mergeCell ref="T99:T100"/>
    <mergeCell ref="T97:T98"/>
    <mergeCell ref="T57:T58"/>
    <mergeCell ref="T61:T62"/>
    <mergeCell ref="T59:T60"/>
    <mergeCell ref="T63:T64"/>
    <mergeCell ref="T65:T66"/>
    <mergeCell ref="T67:T68"/>
    <mergeCell ref="T69:T70"/>
    <mergeCell ref="T71:T72"/>
    <mergeCell ref="T73:T74"/>
    <mergeCell ref="T39:T40"/>
    <mergeCell ref="T41:T42"/>
    <mergeCell ref="T45:T46"/>
    <mergeCell ref="T43:T44"/>
    <mergeCell ref="T47:T48"/>
    <mergeCell ref="T49:T50"/>
    <mergeCell ref="T51:T52"/>
    <mergeCell ref="T53:T54"/>
    <mergeCell ref="T55:T56"/>
    <mergeCell ref="T19:T20"/>
    <mergeCell ref="T21:T22"/>
    <mergeCell ref="T23:T24"/>
    <mergeCell ref="T29:T30"/>
    <mergeCell ref="T27:T28"/>
    <mergeCell ref="T31:T32"/>
    <mergeCell ref="T33:T34"/>
    <mergeCell ref="T35:T36"/>
    <mergeCell ref="T37:T38"/>
    <mergeCell ref="R83:R84"/>
    <mergeCell ref="R85:R86"/>
    <mergeCell ref="R87:R88"/>
    <mergeCell ref="R89:R90"/>
    <mergeCell ref="R93:R94"/>
    <mergeCell ref="R91:R92"/>
    <mergeCell ref="R95:R96"/>
    <mergeCell ref="R99:R100"/>
    <mergeCell ref="R101:R102"/>
    <mergeCell ref="R97:R98"/>
    <mergeCell ref="R57:R58"/>
    <mergeCell ref="R61:R62"/>
    <mergeCell ref="R59:R60"/>
    <mergeCell ref="R63:R64"/>
    <mergeCell ref="R65:R66"/>
    <mergeCell ref="R67:R68"/>
    <mergeCell ref="R69:R70"/>
    <mergeCell ref="R71:R72"/>
    <mergeCell ref="R73:R74"/>
    <mergeCell ref="R19:R20"/>
    <mergeCell ref="R29:R30"/>
    <mergeCell ref="R27:R28"/>
    <mergeCell ref="R31:R32"/>
    <mergeCell ref="R33:R34"/>
    <mergeCell ref="R35:R36"/>
    <mergeCell ref="R37:R38"/>
    <mergeCell ref="R39:R40"/>
    <mergeCell ref="R41:R42"/>
    <mergeCell ref="P25:P26"/>
    <mergeCell ref="P23:P24"/>
    <mergeCell ref="P21:P22"/>
    <mergeCell ref="P19:P20"/>
    <mergeCell ref="P17:P18"/>
    <mergeCell ref="P15:P16"/>
    <mergeCell ref="P13:P14"/>
    <mergeCell ref="P11:P12"/>
    <mergeCell ref="P9:P10"/>
    <mergeCell ref="P89:P90"/>
    <mergeCell ref="P87:P88"/>
    <mergeCell ref="P85:P86"/>
    <mergeCell ref="P83:P84"/>
    <mergeCell ref="P81:P82"/>
    <mergeCell ref="P79:P80"/>
    <mergeCell ref="P77:P78"/>
    <mergeCell ref="P75:P76"/>
    <mergeCell ref="P67:P68"/>
    <mergeCell ref="N19:N20"/>
    <mergeCell ref="N21:N22"/>
    <mergeCell ref="N27:N28"/>
    <mergeCell ref="N25:N26"/>
    <mergeCell ref="N23:N24"/>
    <mergeCell ref="N93:N94"/>
    <mergeCell ref="N97:N98"/>
    <mergeCell ref="N95:N96"/>
    <mergeCell ref="N99:N100"/>
    <mergeCell ref="N85:N86"/>
    <mergeCell ref="N91:N92"/>
    <mergeCell ref="N89:N90"/>
    <mergeCell ref="N87:N88"/>
    <mergeCell ref="N51:N52"/>
    <mergeCell ref="N53:N54"/>
    <mergeCell ref="N59:N60"/>
    <mergeCell ref="N57:N58"/>
    <mergeCell ref="N55:N56"/>
    <mergeCell ref="N61:N62"/>
    <mergeCell ref="N65:N66"/>
    <mergeCell ref="N63:N64"/>
    <mergeCell ref="N67:N68"/>
    <mergeCell ref="N75:N76"/>
    <mergeCell ref="N73:N74"/>
    <mergeCell ref="N71:N72"/>
    <mergeCell ref="L19:L20"/>
    <mergeCell ref="L81:L82"/>
    <mergeCell ref="L79:L80"/>
    <mergeCell ref="L91:L92"/>
    <mergeCell ref="L93:L94"/>
    <mergeCell ref="L99:L100"/>
    <mergeCell ref="L55:L56"/>
    <mergeCell ref="L57:L58"/>
    <mergeCell ref="L59:L60"/>
    <mergeCell ref="L61:L62"/>
    <mergeCell ref="L63:L64"/>
    <mergeCell ref="L77:L78"/>
    <mergeCell ref="L71:L72"/>
    <mergeCell ref="L73:L74"/>
    <mergeCell ref="L65:L66"/>
    <mergeCell ref="L67:L68"/>
    <mergeCell ref="L69:L70"/>
    <mergeCell ref="L75:L76"/>
    <mergeCell ref="L95:L96"/>
    <mergeCell ref="L97:L98"/>
    <mergeCell ref="J101:J102"/>
    <mergeCell ref="L21:L22"/>
    <mergeCell ref="L23:L24"/>
    <mergeCell ref="L25:L26"/>
    <mergeCell ref="L27:L28"/>
    <mergeCell ref="L29:L30"/>
    <mergeCell ref="L31:L32"/>
    <mergeCell ref="L39:L40"/>
    <mergeCell ref="L33:L34"/>
    <mergeCell ref="L35:L36"/>
    <mergeCell ref="L37:L38"/>
    <mergeCell ref="L41:L42"/>
    <mergeCell ref="L47:L48"/>
    <mergeCell ref="L45:L46"/>
    <mergeCell ref="L43:L44"/>
    <mergeCell ref="L51:L52"/>
    <mergeCell ref="L49:L50"/>
    <mergeCell ref="L53:L54"/>
    <mergeCell ref="L83:L84"/>
    <mergeCell ref="F23:F24"/>
    <mergeCell ref="F27:F28"/>
    <mergeCell ref="F19:F20"/>
    <mergeCell ref="F25:F26"/>
    <mergeCell ref="F21:F22"/>
    <mergeCell ref="J69:J70"/>
    <mergeCell ref="J73:J74"/>
    <mergeCell ref="J71:J72"/>
    <mergeCell ref="J77:J78"/>
    <mergeCell ref="J75:J76"/>
    <mergeCell ref="J45:J46"/>
    <mergeCell ref="J49:J50"/>
    <mergeCell ref="J47:J48"/>
    <mergeCell ref="J51:J52"/>
    <mergeCell ref="J29:J30"/>
    <mergeCell ref="J27:J28"/>
    <mergeCell ref="J33:J34"/>
    <mergeCell ref="J31:J32"/>
    <mergeCell ref="J35:J36"/>
    <mergeCell ref="J37:J38"/>
    <mergeCell ref="J41:J42"/>
    <mergeCell ref="J39:J40"/>
    <mergeCell ref="J67:J68"/>
    <mergeCell ref="J43:J44"/>
    <mergeCell ref="F55:F56"/>
    <mergeCell ref="F59:F60"/>
    <mergeCell ref="F51:F52"/>
    <mergeCell ref="F57:F58"/>
    <mergeCell ref="F53:F54"/>
    <mergeCell ref="F35:F36"/>
    <mergeCell ref="F41:F42"/>
    <mergeCell ref="F37:F38"/>
    <mergeCell ref="F33:F34"/>
    <mergeCell ref="F87:F88"/>
    <mergeCell ref="F91:F92"/>
    <mergeCell ref="F83:F84"/>
    <mergeCell ref="F89:F90"/>
    <mergeCell ref="F85:F86"/>
    <mergeCell ref="F81:F82"/>
    <mergeCell ref="F79:F80"/>
    <mergeCell ref="F77:F78"/>
    <mergeCell ref="F67:F68"/>
    <mergeCell ref="F73:F74"/>
    <mergeCell ref="F69:F70"/>
    <mergeCell ref="Z104:Z105"/>
    <mergeCell ref="AB104:AB105"/>
    <mergeCell ref="Y103:Z103"/>
    <mergeCell ref="AA103:AB103"/>
    <mergeCell ref="AC103:AC105"/>
    <mergeCell ref="Q103:R103"/>
    <mergeCell ref="S103:T103"/>
    <mergeCell ref="U103:V103"/>
    <mergeCell ref="W103:X103"/>
    <mergeCell ref="B103:B105"/>
    <mergeCell ref="C103:D103"/>
    <mergeCell ref="E103:F103"/>
    <mergeCell ref="G103:H103"/>
    <mergeCell ref="I103:J103"/>
    <mergeCell ref="K103:L103"/>
    <mergeCell ref="X101:X102"/>
    <mergeCell ref="D104:D105"/>
    <mergeCell ref="F104:F105"/>
    <mergeCell ref="H104:H105"/>
    <mergeCell ref="J104:J105"/>
    <mergeCell ref="L104:L105"/>
    <mergeCell ref="N104:N105"/>
    <mergeCell ref="P104:P105"/>
    <mergeCell ref="M103:N103"/>
    <mergeCell ref="O103:P103"/>
    <mergeCell ref="R104:R105"/>
    <mergeCell ref="T104:T105"/>
    <mergeCell ref="V104:V105"/>
    <mergeCell ref="X104:X105"/>
    <mergeCell ref="B101:B102"/>
    <mergeCell ref="D101:D102"/>
    <mergeCell ref="F101:F102"/>
    <mergeCell ref="H101:H102"/>
    <mergeCell ref="L101:L102"/>
    <mergeCell ref="T101:T102"/>
    <mergeCell ref="Z101:Z102"/>
    <mergeCell ref="AB101:AB102"/>
    <mergeCell ref="AC101:AC102"/>
    <mergeCell ref="AC99:AC100"/>
    <mergeCell ref="X99:X100"/>
    <mergeCell ref="Z99:Z100"/>
    <mergeCell ref="AB99:AB100"/>
    <mergeCell ref="V101:V102"/>
    <mergeCell ref="N101:N102"/>
    <mergeCell ref="P101:P102"/>
    <mergeCell ref="P99:P100"/>
    <mergeCell ref="B99:B100"/>
    <mergeCell ref="D99:D100"/>
    <mergeCell ref="H99:H100"/>
    <mergeCell ref="X97:X98"/>
    <mergeCell ref="Z97:Z98"/>
    <mergeCell ref="F95:F96"/>
    <mergeCell ref="H91:H92"/>
    <mergeCell ref="Z95:Z96"/>
    <mergeCell ref="AB95:AB96"/>
    <mergeCell ref="F99:F100"/>
    <mergeCell ref="F97:F98"/>
    <mergeCell ref="AB97:AB98"/>
    <mergeCell ref="F93:F94"/>
    <mergeCell ref="J93:J94"/>
    <mergeCell ref="J91:J92"/>
    <mergeCell ref="J97:J98"/>
    <mergeCell ref="J95:J96"/>
    <mergeCell ref="J99:J100"/>
    <mergeCell ref="P97:P98"/>
    <mergeCell ref="P95:P96"/>
    <mergeCell ref="P93:P94"/>
    <mergeCell ref="P91:P92"/>
    <mergeCell ref="AC95:AC96"/>
    <mergeCell ref="B97:B98"/>
    <mergeCell ref="D97:D98"/>
    <mergeCell ref="H97:H98"/>
    <mergeCell ref="X95:X96"/>
    <mergeCell ref="B95:B96"/>
    <mergeCell ref="D95:D96"/>
    <mergeCell ref="H95:H96"/>
    <mergeCell ref="X93:X94"/>
    <mergeCell ref="Z93:Z94"/>
    <mergeCell ref="AB93:AB94"/>
    <mergeCell ref="AC93:AC94"/>
    <mergeCell ref="AC97:AC98"/>
    <mergeCell ref="AC91:AC92"/>
    <mergeCell ref="B93:B94"/>
    <mergeCell ref="D93:D94"/>
    <mergeCell ref="H93:H94"/>
    <mergeCell ref="X91:X92"/>
    <mergeCell ref="Z91:Z92"/>
    <mergeCell ref="AB91:AB92"/>
    <mergeCell ref="B91:B92"/>
    <mergeCell ref="D91:D92"/>
    <mergeCell ref="B83:B84"/>
    <mergeCell ref="D83:D84"/>
    <mergeCell ref="Z87:Z88"/>
    <mergeCell ref="AB87:AB88"/>
    <mergeCell ref="B89:B90"/>
    <mergeCell ref="D89:D90"/>
    <mergeCell ref="H89:H90"/>
    <mergeCell ref="X87:X88"/>
    <mergeCell ref="B85:B86"/>
    <mergeCell ref="D85:D86"/>
    <mergeCell ref="H85:H86"/>
    <mergeCell ref="J85:J86"/>
    <mergeCell ref="L85:L86"/>
    <mergeCell ref="X85:X86"/>
    <mergeCell ref="Z85:Z86"/>
    <mergeCell ref="AB89:AB90"/>
    <mergeCell ref="B87:B88"/>
    <mergeCell ref="D87:D88"/>
    <mergeCell ref="H87:H88"/>
    <mergeCell ref="X89:X90"/>
    <mergeCell ref="J89:J90"/>
    <mergeCell ref="J87:J88"/>
    <mergeCell ref="L87:L88"/>
    <mergeCell ref="L89:L90"/>
    <mergeCell ref="AC89:AC90"/>
    <mergeCell ref="AB85:AB86"/>
    <mergeCell ref="AC85:AC86"/>
    <mergeCell ref="AC87:AC88"/>
    <mergeCell ref="Z89:Z90"/>
    <mergeCell ref="H83:H84"/>
    <mergeCell ref="Z79:Z80"/>
    <mergeCell ref="AB79:AB80"/>
    <mergeCell ref="AC79:AC80"/>
    <mergeCell ref="X79:X80"/>
    <mergeCell ref="AB81:AB82"/>
    <mergeCell ref="AC81:AC82"/>
    <mergeCell ref="X81:X82"/>
    <mergeCell ref="Z81:Z82"/>
    <mergeCell ref="AC83:AC84"/>
    <mergeCell ref="Z83:Z84"/>
    <mergeCell ref="AB83:AB84"/>
    <mergeCell ref="X83:X84"/>
    <mergeCell ref="J81:J82"/>
    <mergeCell ref="J79:J80"/>
    <mergeCell ref="J83:J84"/>
    <mergeCell ref="N81:N82"/>
    <mergeCell ref="N79:N80"/>
    <mergeCell ref="N83:N84"/>
    <mergeCell ref="B79:B80"/>
    <mergeCell ref="D79:D80"/>
    <mergeCell ref="H79:H80"/>
    <mergeCell ref="F75:F76"/>
    <mergeCell ref="H75:H76"/>
    <mergeCell ref="B81:B82"/>
    <mergeCell ref="D81:D82"/>
    <mergeCell ref="H81:H82"/>
    <mergeCell ref="X77:X78"/>
    <mergeCell ref="N77:N78"/>
    <mergeCell ref="R77:R78"/>
    <mergeCell ref="R75:R76"/>
    <mergeCell ref="R79:R80"/>
    <mergeCell ref="R81:R82"/>
    <mergeCell ref="T77:T78"/>
    <mergeCell ref="T75:T76"/>
    <mergeCell ref="T79:T80"/>
    <mergeCell ref="T81:T82"/>
    <mergeCell ref="V77:V78"/>
    <mergeCell ref="V75:V76"/>
    <mergeCell ref="V79:V80"/>
    <mergeCell ref="V81:V82"/>
    <mergeCell ref="Z77:Z78"/>
    <mergeCell ref="AB77:AB78"/>
    <mergeCell ref="AC77:AC78"/>
    <mergeCell ref="AC75:AC76"/>
    <mergeCell ref="B77:B78"/>
    <mergeCell ref="D77:D78"/>
    <mergeCell ref="H77:H78"/>
    <mergeCell ref="X75:X76"/>
    <mergeCell ref="Z75:Z76"/>
    <mergeCell ref="AB75:AB76"/>
    <mergeCell ref="B75:B76"/>
    <mergeCell ref="D75:D76"/>
    <mergeCell ref="B67:B68"/>
    <mergeCell ref="D67:D68"/>
    <mergeCell ref="Z71:Z72"/>
    <mergeCell ref="AB71:AB72"/>
    <mergeCell ref="B73:B74"/>
    <mergeCell ref="D73:D74"/>
    <mergeCell ref="H73:H74"/>
    <mergeCell ref="X71:X72"/>
    <mergeCell ref="B69:B70"/>
    <mergeCell ref="D69:D70"/>
    <mergeCell ref="H69:H70"/>
    <mergeCell ref="N69:N70"/>
    <mergeCell ref="P69:P70"/>
    <mergeCell ref="X69:X70"/>
    <mergeCell ref="Z69:Z70"/>
    <mergeCell ref="AB73:AB74"/>
    <mergeCell ref="B71:B72"/>
    <mergeCell ref="D71:D72"/>
    <mergeCell ref="F71:F72"/>
    <mergeCell ref="H71:H72"/>
    <mergeCell ref="X73:X74"/>
    <mergeCell ref="P73:P74"/>
    <mergeCell ref="P71:P72"/>
    <mergeCell ref="X67:X68"/>
    <mergeCell ref="AC73:AC74"/>
    <mergeCell ref="AB69:AB70"/>
    <mergeCell ref="AC69:AC70"/>
    <mergeCell ref="AC71:AC72"/>
    <mergeCell ref="Z73:Z74"/>
    <mergeCell ref="H67:H68"/>
    <mergeCell ref="Z63:Z64"/>
    <mergeCell ref="AB63:AB64"/>
    <mergeCell ref="AC63:AC64"/>
    <mergeCell ref="X63:X64"/>
    <mergeCell ref="AB65:AB66"/>
    <mergeCell ref="AC65:AC66"/>
    <mergeCell ref="X65:X66"/>
    <mergeCell ref="Z65:Z66"/>
    <mergeCell ref="AC67:AC68"/>
    <mergeCell ref="AB67:AB68"/>
    <mergeCell ref="Z67:Z68"/>
    <mergeCell ref="P65:P66"/>
    <mergeCell ref="P63:P64"/>
    <mergeCell ref="B63:B64"/>
    <mergeCell ref="D63:D64"/>
    <mergeCell ref="H63:H64"/>
    <mergeCell ref="J65:J66"/>
    <mergeCell ref="J63:J64"/>
    <mergeCell ref="H59:H60"/>
    <mergeCell ref="B65:B66"/>
    <mergeCell ref="D65:D66"/>
    <mergeCell ref="H65:H66"/>
    <mergeCell ref="J61:J62"/>
    <mergeCell ref="J59:J60"/>
    <mergeCell ref="F65:F66"/>
    <mergeCell ref="F63:F64"/>
    <mergeCell ref="F61:F62"/>
    <mergeCell ref="X61:X62"/>
    <mergeCell ref="Z61:Z62"/>
    <mergeCell ref="AB61:AB62"/>
    <mergeCell ref="AC61:AC62"/>
    <mergeCell ref="AC59:AC60"/>
    <mergeCell ref="B61:B62"/>
    <mergeCell ref="D61:D62"/>
    <mergeCell ref="H61:H62"/>
    <mergeCell ref="X59:X60"/>
    <mergeCell ref="Z59:Z60"/>
    <mergeCell ref="AB59:AB60"/>
    <mergeCell ref="B59:B60"/>
    <mergeCell ref="D59:D60"/>
    <mergeCell ref="P61:P62"/>
    <mergeCell ref="P59:P60"/>
    <mergeCell ref="B55:B56"/>
    <mergeCell ref="D55:D56"/>
    <mergeCell ref="H55:H56"/>
    <mergeCell ref="X57:X58"/>
    <mergeCell ref="J57:J58"/>
    <mergeCell ref="J55:J56"/>
    <mergeCell ref="X51:X52"/>
    <mergeCell ref="Z51:Z52"/>
    <mergeCell ref="AB51:AB52"/>
    <mergeCell ref="B51:B52"/>
    <mergeCell ref="D51:D52"/>
    <mergeCell ref="Z55:Z56"/>
    <mergeCell ref="AB55:AB56"/>
    <mergeCell ref="B57:B58"/>
    <mergeCell ref="D57:D58"/>
    <mergeCell ref="H57:H58"/>
    <mergeCell ref="X55:X56"/>
    <mergeCell ref="B53:B54"/>
    <mergeCell ref="D53:D54"/>
    <mergeCell ref="H53:H54"/>
    <mergeCell ref="J53:J54"/>
    <mergeCell ref="X53:X54"/>
    <mergeCell ref="Z53:Z54"/>
    <mergeCell ref="AB57:AB58"/>
    <mergeCell ref="AC57:AC58"/>
    <mergeCell ref="AB53:AB54"/>
    <mergeCell ref="AC53:AC54"/>
    <mergeCell ref="AC55:AC56"/>
    <mergeCell ref="Z57:Z58"/>
    <mergeCell ref="H51:H52"/>
    <mergeCell ref="Z47:Z48"/>
    <mergeCell ref="AB47:AB48"/>
    <mergeCell ref="AC47:AC48"/>
    <mergeCell ref="X47:X48"/>
    <mergeCell ref="AB49:AB50"/>
    <mergeCell ref="AC49:AC50"/>
    <mergeCell ref="X49:X50"/>
    <mergeCell ref="Z49:Z50"/>
    <mergeCell ref="AC51:AC52"/>
    <mergeCell ref="P57:P58"/>
    <mergeCell ref="P55:P56"/>
    <mergeCell ref="P53:P54"/>
    <mergeCell ref="P51:P52"/>
    <mergeCell ref="R47:R48"/>
    <mergeCell ref="R49:R50"/>
    <mergeCell ref="R51:R52"/>
    <mergeCell ref="R53:R54"/>
    <mergeCell ref="R55:R56"/>
    <mergeCell ref="B49:B50"/>
    <mergeCell ref="D49:D50"/>
    <mergeCell ref="H49:H50"/>
    <mergeCell ref="F45:F46"/>
    <mergeCell ref="X45:X46"/>
    <mergeCell ref="Z45:Z46"/>
    <mergeCell ref="AB45:AB46"/>
    <mergeCell ref="B47:B48"/>
    <mergeCell ref="D47:D48"/>
    <mergeCell ref="F47:F48"/>
    <mergeCell ref="H47:H48"/>
    <mergeCell ref="F49:F50"/>
    <mergeCell ref="N49:N50"/>
    <mergeCell ref="N47:N48"/>
    <mergeCell ref="P49:P50"/>
    <mergeCell ref="P47:P48"/>
    <mergeCell ref="N45:N46"/>
    <mergeCell ref="P45:P46"/>
    <mergeCell ref="R45:R46"/>
    <mergeCell ref="AC45:AC46"/>
    <mergeCell ref="AC43:AC44"/>
    <mergeCell ref="B45:B46"/>
    <mergeCell ref="D45:D46"/>
    <mergeCell ref="H45:H46"/>
    <mergeCell ref="X43:X44"/>
    <mergeCell ref="Z43:Z44"/>
    <mergeCell ref="AB43:AB44"/>
    <mergeCell ref="B43:B44"/>
    <mergeCell ref="D43:D44"/>
    <mergeCell ref="F43:F44"/>
    <mergeCell ref="H43:H44"/>
    <mergeCell ref="N43:N44"/>
    <mergeCell ref="P43:P44"/>
    <mergeCell ref="R43:R44"/>
    <mergeCell ref="B39:B40"/>
    <mergeCell ref="D39:D40"/>
    <mergeCell ref="F39:F40"/>
    <mergeCell ref="H39:H40"/>
    <mergeCell ref="X41:X42"/>
    <mergeCell ref="X35:X36"/>
    <mergeCell ref="Z35:Z36"/>
    <mergeCell ref="AB35:AB36"/>
    <mergeCell ref="B35:B36"/>
    <mergeCell ref="D35:D36"/>
    <mergeCell ref="Z39:Z40"/>
    <mergeCell ref="AB39:AB40"/>
    <mergeCell ref="B41:B42"/>
    <mergeCell ref="D41:D42"/>
    <mergeCell ref="H41:H42"/>
    <mergeCell ref="X39:X40"/>
    <mergeCell ref="B37:B38"/>
    <mergeCell ref="D37:D38"/>
    <mergeCell ref="H37:H38"/>
    <mergeCell ref="X37:X38"/>
    <mergeCell ref="Z37:Z38"/>
    <mergeCell ref="AB41:AB42"/>
    <mergeCell ref="N35:N36"/>
    <mergeCell ref="N37:N38"/>
    <mergeCell ref="AC41:AC42"/>
    <mergeCell ref="AB37:AB38"/>
    <mergeCell ref="AC37:AC38"/>
    <mergeCell ref="AC39:AC40"/>
    <mergeCell ref="Z41:Z42"/>
    <mergeCell ref="H35:H36"/>
    <mergeCell ref="Z31:Z32"/>
    <mergeCell ref="AB31:AB32"/>
    <mergeCell ref="AC31:AC32"/>
    <mergeCell ref="X31:X32"/>
    <mergeCell ref="AB33:AB34"/>
    <mergeCell ref="AC33:AC34"/>
    <mergeCell ref="X33:X34"/>
    <mergeCell ref="Z33:Z34"/>
    <mergeCell ref="AC35:AC36"/>
    <mergeCell ref="N33:N34"/>
    <mergeCell ref="N31:N32"/>
    <mergeCell ref="N41:N42"/>
    <mergeCell ref="N39:N40"/>
    <mergeCell ref="P41:P42"/>
    <mergeCell ref="P39:P40"/>
    <mergeCell ref="P37:P38"/>
    <mergeCell ref="P35:P36"/>
    <mergeCell ref="P33:P34"/>
    <mergeCell ref="B31:B32"/>
    <mergeCell ref="D31:D32"/>
    <mergeCell ref="H31:H32"/>
    <mergeCell ref="H27:H28"/>
    <mergeCell ref="B33:B34"/>
    <mergeCell ref="D33:D34"/>
    <mergeCell ref="H33:H34"/>
    <mergeCell ref="X29:X30"/>
    <mergeCell ref="Z29:Z30"/>
    <mergeCell ref="F31:F32"/>
    <mergeCell ref="F29:F30"/>
    <mergeCell ref="N29:N30"/>
    <mergeCell ref="P31:P32"/>
    <mergeCell ref="P29:P30"/>
    <mergeCell ref="P27:P28"/>
    <mergeCell ref="AB29:AB30"/>
    <mergeCell ref="AC29:AC30"/>
    <mergeCell ref="AC27:AC28"/>
    <mergeCell ref="B29:B30"/>
    <mergeCell ref="D29:D30"/>
    <mergeCell ref="H29:H30"/>
    <mergeCell ref="X27:X28"/>
    <mergeCell ref="Z27:Z28"/>
    <mergeCell ref="AB27:AB28"/>
    <mergeCell ref="B27:B28"/>
    <mergeCell ref="D27:D28"/>
    <mergeCell ref="B19:B20"/>
    <mergeCell ref="D19:D20"/>
    <mergeCell ref="Z23:Z24"/>
    <mergeCell ref="AB23:AB24"/>
    <mergeCell ref="B25:B26"/>
    <mergeCell ref="D25:D26"/>
    <mergeCell ref="H25:H26"/>
    <mergeCell ref="X23:X24"/>
    <mergeCell ref="B21:B22"/>
    <mergeCell ref="D21:D22"/>
    <mergeCell ref="H21:H22"/>
    <mergeCell ref="R21:R22"/>
    <mergeCell ref="X21:X22"/>
    <mergeCell ref="Z21:Z22"/>
    <mergeCell ref="AB25:AB26"/>
    <mergeCell ref="B23:B24"/>
    <mergeCell ref="D23:D24"/>
    <mergeCell ref="H23:H24"/>
    <mergeCell ref="X25:X26"/>
    <mergeCell ref="R23:R24"/>
    <mergeCell ref="R25:R26"/>
    <mergeCell ref="T25:T26"/>
    <mergeCell ref="V25:V26"/>
    <mergeCell ref="X19:X20"/>
    <mergeCell ref="AC25:AC26"/>
    <mergeCell ref="AB21:AB22"/>
    <mergeCell ref="AC21:AC22"/>
    <mergeCell ref="AC23:AC24"/>
    <mergeCell ref="Z25:Z26"/>
    <mergeCell ref="H19:H20"/>
    <mergeCell ref="Z15:Z16"/>
    <mergeCell ref="AB15:AB16"/>
    <mergeCell ref="AC15:AC16"/>
    <mergeCell ref="X15:X16"/>
    <mergeCell ref="AB17:AB18"/>
    <mergeCell ref="AC17:AC18"/>
    <mergeCell ref="X17:X18"/>
    <mergeCell ref="Z17:Z18"/>
    <mergeCell ref="AC19:AC20"/>
    <mergeCell ref="Z19:Z20"/>
    <mergeCell ref="AB19:AB20"/>
    <mergeCell ref="J17:J18"/>
    <mergeCell ref="J15:J16"/>
    <mergeCell ref="J19:J20"/>
    <mergeCell ref="J21:J22"/>
    <mergeCell ref="J25:J26"/>
    <mergeCell ref="J23:J24"/>
    <mergeCell ref="L15:L16"/>
    <mergeCell ref="B17:B18"/>
    <mergeCell ref="D17:D18"/>
    <mergeCell ref="F17:F18"/>
    <mergeCell ref="H17:H18"/>
    <mergeCell ref="B15:B16"/>
    <mergeCell ref="D15:D16"/>
    <mergeCell ref="F15:F16"/>
    <mergeCell ref="H15:H16"/>
    <mergeCell ref="X13:X14"/>
    <mergeCell ref="J13:J14"/>
    <mergeCell ref="L13:L14"/>
    <mergeCell ref="L17:L18"/>
    <mergeCell ref="N13:N14"/>
    <mergeCell ref="N17:N18"/>
    <mergeCell ref="N15:N16"/>
    <mergeCell ref="R13:R14"/>
    <mergeCell ref="R15:R16"/>
    <mergeCell ref="R17:R18"/>
    <mergeCell ref="T13:T14"/>
    <mergeCell ref="T15:T16"/>
    <mergeCell ref="T17:T18"/>
    <mergeCell ref="V13:V14"/>
    <mergeCell ref="V15:V16"/>
    <mergeCell ref="V17:V18"/>
    <mergeCell ref="AC13:AC14"/>
    <mergeCell ref="AC11:AC12"/>
    <mergeCell ref="B13:B14"/>
    <mergeCell ref="D13:D14"/>
    <mergeCell ref="F13:F14"/>
    <mergeCell ref="H13:H14"/>
    <mergeCell ref="X11:X12"/>
    <mergeCell ref="Z11:Z12"/>
    <mergeCell ref="AB11:AB12"/>
    <mergeCell ref="F11:F12"/>
    <mergeCell ref="J11:J12"/>
    <mergeCell ref="L11:L12"/>
    <mergeCell ref="N11:N12"/>
    <mergeCell ref="R11:R12"/>
    <mergeCell ref="T11:T12"/>
    <mergeCell ref="V11:V12"/>
    <mergeCell ref="B11:B12"/>
    <mergeCell ref="D11:D12"/>
    <mergeCell ref="H11:H12"/>
    <mergeCell ref="X9:X10"/>
    <mergeCell ref="Z9:Z10"/>
    <mergeCell ref="F9:F10"/>
    <mergeCell ref="F7:F8"/>
    <mergeCell ref="Z13:Z14"/>
    <mergeCell ref="AB13:AB14"/>
    <mergeCell ref="J9:J10"/>
    <mergeCell ref="J7:J8"/>
    <mergeCell ref="L7:L8"/>
    <mergeCell ref="L9:L10"/>
    <mergeCell ref="N9:N10"/>
    <mergeCell ref="N7:N8"/>
    <mergeCell ref="P7:P8"/>
    <mergeCell ref="R7:R8"/>
    <mergeCell ref="R9:R10"/>
    <mergeCell ref="T7:T8"/>
    <mergeCell ref="T9:T10"/>
    <mergeCell ref="V7:V8"/>
    <mergeCell ref="V9:V10"/>
    <mergeCell ref="F5:F6"/>
    <mergeCell ref="H5:H6"/>
    <mergeCell ref="J5:J6"/>
    <mergeCell ref="L5:L6"/>
    <mergeCell ref="N5:N6"/>
    <mergeCell ref="Z7:Z8"/>
    <mergeCell ref="AB7:AB8"/>
    <mergeCell ref="AC7:AC8"/>
    <mergeCell ref="B9:B10"/>
    <mergeCell ref="D9:D10"/>
    <mergeCell ref="H9:H10"/>
    <mergeCell ref="X7:X8"/>
    <mergeCell ref="B7:B8"/>
    <mergeCell ref="D7:D8"/>
    <mergeCell ref="H7:H8"/>
    <mergeCell ref="AB9:AB10"/>
    <mergeCell ref="AC9:AC10"/>
    <mergeCell ref="S4:T4"/>
    <mergeCell ref="U4:V4"/>
    <mergeCell ref="W4:X4"/>
    <mergeCell ref="Y4:Z4"/>
    <mergeCell ref="AA4:AB4"/>
    <mergeCell ref="AC4:AC6"/>
    <mergeCell ref="AB5:AB6"/>
    <mergeCell ref="B1:AC3"/>
    <mergeCell ref="B4:B6"/>
    <mergeCell ref="C4:D4"/>
    <mergeCell ref="E4:F4"/>
    <mergeCell ref="G4:H4"/>
    <mergeCell ref="I4:J4"/>
    <mergeCell ref="K4:L4"/>
    <mergeCell ref="M4:N4"/>
    <mergeCell ref="O4:P4"/>
    <mergeCell ref="Q4:R4"/>
    <mergeCell ref="P5:P6"/>
    <mergeCell ref="R5:R6"/>
    <mergeCell ref="T5:T6"/>
    <mergeCell ref="V5:V6"/>
    <mergeCell ref="X5:X6"/>
    <mergeCell ref="Z5:Z6"/>
    <mergeCell ref="D5:D6"/>
  </mergeCells>
  <phoneticPr fontId="3"/>
  <printOptions horizontalCentered="1" verticalCentered="1"/>
  <pageMargins left="0.31496062992125984" right="0.31496062992125984" top="0.15748031496062992" bottom="0.19685039370078741" header="0.31496062992125984" footer="0.31496062992125984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A5B4F-2D6A-45C6-B946-02F7BAEE6162}">
  <sheetPr>
    <pageSetUpPr fitToPage="1"/>
  </sheetPr>
  <dimension ref="A1:AB105"/>
  <sheetViews>
    <sheetView zoomScale="90" zoomScaleNormal="90" workbookViewId="0">
      <selection sqref="A1:AB3"/>
    </sheetView>
  </sheetViews>
  <sheetFormatPr defaultColWidth="7.6328125" defaultRowHeight="14"/>
  <cols>
    <col min="1" max="1" width="9.6328125" style="2" customWidth="1"/>
    <col min="2" max="2" width="5" style="1" customWidth="1"/>
    <col min="3" max="3" width="5" style="36" customWidth="1"/>
    <col min="4" max="4" width="5" style="2" customWidth="1"/>
    <col min="5" max="5" width="5" style="37" customWidth="1"/>
    <col min="6" max="6" width="5" style="3" customWidth="1"/>
    <col min="7" max="7" width="5" style="39" customWidth="1"/>
    <col min="8" max="8" width="5" style="3" customWidth="1"/>
    <col min="9" max="9" width="5" style="39" customWidth="1"/>
    <col min="10" max="12" width="5" style="3" customWidth="1"/>
    <col min="13" max="13" width="5" style="39" customWidth="1"/>
    <col min="14" max="14" width="5" style="3" customWidth="1"/>
    <col min="15" max="15" width="5" style="39" customWidth="1"/>
    <col min="16" max="16" width="5" style="3" customWidth="1"/>
    <col min="17" max="17" width="5" style="39" customWidth="1"/>
    <col min="18" max="18" width="5" style="3" customWidth="1"/>
    <col min="19" max="19" width="5" style="39" customWidth="1"/>
    <col min="20" max="20" width="5" style="3" customWidth="1"/>
    <col min="21" max="21" width="5" style="39" customWidth="1"/>
    <col min="22" max="22" width="5" style="3" customWidth="1"/>
    <col min="23" max="23" width="5" style="39" customWidth="1"/>
    <col min="24" max="24" width="5" style="3" customWidth="1"/>
    <col min="25" max="25" width="5" style="39" customWidth="1"/>
    <col min="26" max="26" width="5" style="3" customWidth="1"/>
    <col min="27" max="27" width="5" style="39" customWidth="1"/>
    <col min="28" max="28" width="14.6328125" style="1" hidden="1" customWidth="1"/>
    <col min="29" max="262" width="9" style="1" customWidth="1"/>
    <col min="263" max="264" width="3.6328125" style="1" customWidth="1"/>
    <col min="265" max="265" width="5.6328125" style="1" customWidth="1"/>
    <col min="266" max="266" width="7.6328125" style="1"/>
    <col min="267" max="267" width="7" style="1" bestFit="1" customWidth="1"/>
    <col min="268" max="16384" width="7.6328125" style="1"/>
  </cols>
  <sheetData>
    <row r="1" spans="1:28" ht="16" customHeight="1">
      <c r="A1" s="68" t="s">
        <v>67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</row>
    <row r="2" spans="1:28" ht="16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</row>
    <row r="3" spans="1:28" ht="16" customHeight="1" thickBot="1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</row>
    <row r="4" spans="1:28" s="4" customFormat="1" ht="24.75" customHeight="1">
      <c r="A4" s="70" t="s">
        <v>64</v>
      </c>
      <c r="B4" s="113" t="s">
        <v>0</v>
      </c>
      <c r="C4" s="120"/>
      <c r="D4" s="85" t="s">
        <v>1</v>
      </c>
      <c r="E4" s="85"/>
      <c r="F4" s="85" t="s">
        <v>2</v>
      </c>
      <c r="G4" s="85"/>
      <c r="H4" s="85" t="s">
        <v>3</v>
      </c>
      <c r="I4" s="85"/>
      <c r="J4" s="85" t="s">
        <v>4</v>
      </c>
      <c r="K4" s="85"/>
      <c r="L4" s="85" t="s">
        <v>5</v>
      </c>
      <c r="M4" s="85"/>
      <c r="N4" s="85" t="s">
        <v>6</v>
      </c>
      <c r="O4" s="85"/>
      <c r="P4" s="85" t="s">
        <v>7</v>
      </c>
      <c r="Q4" s="85"/>
      <c r="R4" s="85" t="s">
        <v>8</v>
      </c>
      <c r="S4" s="85"/>
      <c r="T4" s="85" t="s">
        <v>9</v>
      </c>
      <c r="U4" s="113"/>
      <c r="V4" s="114" t="s">
        <v>10</v>
      </c>
      <c r="W4" s="115"/>
      <c r="X4" s="85" t="s">
        <v>11</v>
      </c>
      <c r="Y4" s="116"/>
      <c r="Z4" s="117" t="s">
        <v>63</v>
      </c>
      <c r="AA4" s="115"/>
      <c r="AB4" s="70" t="s">
        <v>64</v>
      </c>
    </row>
    <row r="5" spans="1:28" s="4" customFormat="1" ht="9.5" customHeight="1">
      <c r="A5" s="71"/>
      <c r="B5" s="5" t="s">
        <v>13</v>
      </c>
      <c r="C5" s="122" t="s">
        <v>14</v>
      </c>
      <c r="D5" s="5" t="s">
        <v>13</v>
      </c>
      <c r="E5" s="74" t="s">
        <v>14</v>
      </c>
      <c r="F5" s="5" t="s">
        <v>13</v>
      </c>
      <c r="G5" s="74" t="s">
        <v>14</v>
      </c>
      <c r="H5" s="5" t="s">
        <v>13</v>
      </c>
      <c r="I5" s="74" t="s">
        <v>14</v>
      </c>
      <c r="J5" s="5" t="s">
        <v>13</v>
      </c>
      <c r="K5" s="123" t="s">
        <v>14</v>
      </c>
      <c r="L5" s="5" t="s">
        <v>13</v>
      </c>
      <c r="M5" s="74" t="s">
        <v>14</v>
      </c>
      <c r="N5" s="5" t="s">
        <v>13</v>
      </c>
      <c r="O5" s="74" t="s">
        <v>14</v>
      </c>
      <c r="P5" s="5" t="s">
        <v>13</v>
      </c>
      <c r="Q5" s="74" t="s">
        <v>14</v>
      </c>
      <c r="R5" s="5" t="s">
        <v>13</v>
      </c>
      <c r="S5" s="74" t="s">
        <v>14</v>
      </c>
      <c r="T5" s="5" t="s">
        <v>13</v>
      </c>
      <c r="U5" s="121" t="s">
        <v>14</v>
      </c>
      <c r="V5" s="6" t="s">
        <v>13</v>
      </c>
      <c r="W5" s="66" t="s">
        <v>14</v>
      </c>
      <c r="X5" s="5" t="s">
        <v>13</v>
      </c>
      <c r="Y5" s="78" t="s">
        <v>14</v>
      </c>
      <c r="Z5" s="7" t="s">
        <v>13</v>
      </c>
      <c r="AA5" s="66" t="s">
        <v>14</v>
      </c>
      <c r="AB5" s="118"/>
    </row>
    <row r="6" spans="1:28" s="4" customFormat="1" ht="10" customHeight="1" thickBot="1">
      <c r="A6" s="72"/>
      <c r="B6" s="23" t="s">
        <v>15</v>
      </c>
      <c r="C6" s="75"/>
      <c r="D6" s="23" t="s">
        <v>15</v>
      </c>
      <c r="E6" s="75"/>
      <c r="F6" s="23" t="s">
        <v>15</v>
      </c>
      <c r="G6" s="75"/>
      <c r="H6" s="23" t="s">
        <v>15</v>
      </c>
      <c r="I6" s="75"/>
      <c r="J6" s="23" t="s">
        <v>15</v>
      </c>
      <c r="K6" s="124"/>
      <c r="L6" s="23" t="s">
        <v>15</v>
      </c>
      <c r="M6" s="75"/>
      <c r="N6" s="23" t="s">
        <v>15</v>
      </c>
      <c r="O6" s="75"/>
      <c r="P6" s="23" t="s">
        <v>15</v>
      </c>
      <c r="Q6" s="75"/>
      <c r="R6" s="23" t="s">
        <v>15</v>
      </c>
      <c r="S6" s="75"/>
      <c r="T6" s="23" t="s">
        <v>15</v>
      </c>
      <c r="U6" s="79"/>
      <c r="V6" s="8" t="s">
        <v>15</v>
      </c>
      <c r="W6" s="67"/>
      <c r="X6" s="23" t="s">
        <v>15</v>
      </c>
      <c r="Y6" s="79"/>
      <c r="Z6" s="24" t="s">
        <v>15</v>
      </c>
      <c r="AA6" s="67"/>
      <c r="AB6" s="119"/>
    </row>
    <row r="7" spans="1:28" ht="11" customHeight="1" thickTop="1">
      <c r="A7" s="83" t="s">
        <v>16</v>
      </c>
      <c r="B7" s="5">
        <v>3</v>
      </c>
      <c r="C7" s="66">
        <v>3</v>
      </c>
      <c r="D7" s="5">
        <v>0</v>
      </c>
      <c r="E7" s="89">
        <v>0</v>
      </c>
      <c r="F7" s="5">
        <v>6</v>
      </c>
      <c r="G7" s="89">
        <v>13</v>
      </c>
      <c r="H7" s="5">
        <v>0</v>
      </c>
      <c r="I7" s="89">
        <v>0</v>
      </c>
      <c r="J7" s="53">
        <v>2</v>
      </c>
      <c r="K7" s="109">
        <v>3</v>
      </c>
      <c r="L7" s="5">
        <v>0</v>
      </c>
      <c r="M7" s="89">
        <v>0</v>
      </c>
      <c r="N7" s="5">
        <v>2</v>
      </c>
      <c r="O7" s="87">
        <v>3</v>
      </c>
      <c r="P7" s="5">
        <v>2</v>
      </c>
      <c r="Q7" s="89">
        <v>3</v>
      </c>
      <c r="R7" s="5">
        <v>0</v>
      </c>
      <c r="S7" s="89">
        <v>0</v>
      </c>
      <c r="T7" s="5">
        <v>2</v>
      </c>
      <c r="U7" s="89">
        <v>4</v>
      </c>
      <c r="V7" s="9">
        <f t="shared" ref="V7:W22" si="0">B7+D7+F7+H7+J7+L7+N7+P7+R7+T7</f>
        <v>17</v>
      </c>
      <c r="W7" s="66">
        <f t="shared" si="0"/>
        <v>29</v>
      </c>
      <c r="X7" s="5">
        <v>1</v>
      </c>
      <c r="Y7" s="80">
        <v>1</v>
      </c>
      <c r="Z7" s="7">
        <f>V7+X7</f>
        <v>18</v>
      </c>
      <c r="AA7" s="66">
        <f>W7+Y7</f>
        <v>30</v>
      </c>
      <c r="AB7" s="125" t="s">
        <v>16</v>
      </c>
    </row>
    <row r="8" spans="1:28" ht="11" customHeight="1" thickBot="1">
      <c r="A8" s="84"/>
      <c r="B8" s="10">
        <v>2</v>
      </c>
      <c r="C8" s="82"/>
      <c r="D8" s="10">
        <v>0</v>
      </c>
      <c r="E8" s="82"/>
      <c r="F8" s="10">
        <v>10</v>
      </c>
      <c r="G8" s="82"/>
      <c r="H8" s="10">
        <v>0</v>
      </c>
      <c r="I8" s="82"/>
      <c r="J8" s="52">
        <v>1</v>
      </c>
      <c r="K8" s="110"/>
      <c r="L8" s="10">
        <v>0</v>
      </c>
      <c r="M8" s="82"/>
      <c r="N8" s="10">
        <v>2</v>
      </c>
      <c r="O8" s="88"/>
      <c r="P8" s="10">
        <v>1</v>
      </c>
      <c r="Q8" s="82"/>
      <c r="R8" s="10">
        <v>0</v>
      </c>
      <c r="S8" s="82"/>
      <c r="T8" s="10">
        <v>3</v>
      </c>
      <c r="U8" s="82"/>
      <c r="V8" s="11">
        <f t="shared" si="0"/>
        <v>19</v>
      </c>
      <c r="W8" s="82"/>
      <c r="X8" s="10">
        <v>0</v>
      </c>
      <c r="Y8" s="81"/>
      <c r="Z8" s="12">
        <f t="shared" ref="Z8:AA71" si="1">V8+X8</f>
        <v>19</v>
      </c>
      <c r="AA8" s="82"/>
      <c r="AB8" s="126"/>
    </row>
    <row r="9" spans="1:28" ht="11" customHeight="1" thickTop="1">
      <c r="A9" s="85" t="s">
        <v>17</v>
      </c>
      <c r="B9" s="13">
        <v>5</v>
      </c>
      <c r="C9" s="66">
        <v>5</v>
      </c>
      <c r="D9" s="13">
        <v>0</v>
      </c>
      <c r="E9" s="87">
        <v>0</v>
      </c>
      <c r="F9" s="13">
        <v>1</v>
      </c>
      <c r="G9" s="87">
        <v>2</v>
      </c>
      <c r="H9" s="13">
        <v>0</v>
      </c>
      <c r="I9" s="87">
        <v>3</v>
      </c>
      <c r="J9" s="51">
        <v>0</v>
      </c>
      <c r="K9" s="111">
        <v>0</v>
      </c>
      <c r="L9" s="13">
        <v>0</v>
      </c>
      <c r="M9" s="87">
        <v>0</v>
      </c>
      <c r="N9" s="13">
        <v>0</v>
      </c>
      <c r="O9" s="87">
        <v>1</v>
      </c>
      <c r="P9" s="13">
        <v>1</v>
      </c>
      <c r="Q9" s="89">
        <v>1</v>
      </c>
      <c r="R9" s="13">
        <v>0</v>
      </c>
      <c r="S9" s="87">
        <v>0</v>
      </c>
      <c r="T9" s="13">
        <v>2</v>
      </c>
      <c r="U9" s="87">
        <v>2</v>
      </c>
      <c r="V9" s="6">
        <f t="shared" si="0"/>
        <v>9</v>
      </c>
      <c r="W9" s="87">
        <f t="shared" si="0"/>
        <v>14</v>
      </c>
      <c r="X9" s="13">
        <v>0</v>
      </c>
      <c r="Y9" s="92">
        <v>0</v>
      </c>
      <c r="Z9" s="14">
        <f t="shared" si="1"/>
        <v>9</v>
      </c>
      <c r="AA9" s="89">
        <f t="shared" si="1"/>
        <v>14</v>
      </c>
      <c r="AB9" s="127" t="s">
        <v>17</v>
      </c>
    </row>
    <row r="10" spans="1:28" ht="11" customHeight="1" thickBot="1">
      <c r="A10" s="86"/>
      <c r="B10" s="25">
        <v>3</v>
      </c>
      <c r="C10" s="66"/>
      <c r="D10" s="25">
        <v>0</v>
      </c>
      <c r="E10" s="88"/>
      <c r="F10" s="25">
        <v>2</v>
      </c>
      <c r="G10" s="88"/>
      <c r="H10" s="25">
        <v>3</v>
      </c>
      <c r="I10" s="88"/>
      <c r="J10" s="50">
        <v>0</v>
      </c>
      <c r="K10" s="112"/>
      <c r="L10" s="25">
        <v>0</v>
      </c>
      <c r="M10" s="88"/>
      <c r="N10" s="25">
        <v>1</v>
      </c>
      <c r="O10" s="88"/>
      <c r="P10" s="25">
        <v>0</v>
      </c>
      <c r="Q10" s="82"/>
      <c r="R10" s="25">
        <v>0</v>
      </c>
      <c r="S10" s="88"/>
      <c r="T10" s="25">
        <v>1</v>
      </c>
      <c r="U10" s="88"/>
      <c r="V10" s="15">
        <f t="shared" si="0"/>
        <v>10</v>
      </c>
      <c r="W10" s="88"/>
      <c r="X10" s="25">
        <v>0</v>
      </c>
      <c r="Y10" s="80"/>
      <c r="Z10" s="16">
        <f t="shared" si="1"/>
        <v>10</v>
      </c>
      <c r="AA10" s="66"/>
      <c r="AB10" s="83"/>
    </row>
    <row r="11" spans="1:28" ht="11" customHeight="1" thickTop="1">
      <c r="A11" s="90" t="s">
        <v>18</v>
      </c>
      <c r="B11" s="26">
        <v>3</v>
      </c>
      <c r="C11" s="91">
        <v>4</v>
      </c>
      <c r="D11" s="26">
        <v>0</v>
      </c>
      <c r="E11" s="91">
        <v>0</v>
      </c>
      <c r="F11" s="26">
        <v>5</v>
      </c>
      <c r="G11" s="91">
        <v>7</v>
      </c>
      <c r="H11" s="26">
        <v>0</v>
      </c>
      <c r="I11" s="91">
        <v>0</v>
      </c>
      <c r="J11" s="49">
        <v>0</v>
      </c>
      <c r="K11" s="111">
        <v>1</v>
      </c>
      <c r="L11" s="26">
        <v>0</v>
      </c>
      <c r="M11" s="91">
        <v>0</v>
      </c>
      <c r="N11" s="26">
        <v>0</v>
      </c>
      <c r="O11" s="95">
        <v>0</v>
      </c>
      <c r="P11" s="26">
        <v>0</v>
      </c>
      <c r="Q11" s="89">
        <v>0</v>
      </c>
      <c r="R11" s="26">
        <v>0</v>
      </c>
      <c r="S11" s="91">
        <v>0</v>
      </c>
      <c r="T11" s="26">
        <v>4</v>
      </c>
      <c r="U11" s="91">
        <v>6</v>
      </c>
      <c r="V11" s="17">
        <f t="shared" si="0"/>
        <v>12</v>
      </c>
      <c r="W11" s="91">
        <f t="shared" si="0"/>
        <v>18</v>
      </c>
      <c r="X11" s="26">
        <v>0</v>
      </c>
      <c r="Y11" s="93">
        <v>0</v>
      </c>
      <c r="Z11" s="18">
        <f t="shared" si="1"/>
        <v>12</v>
      </c>
      <c r="AA11" s="94">
        <f t="shared" si="1"/>
        <v>18</v>
      </c>
      <c r="AB11" s="86" t="s">
        <v>18</v>
      </c>
    </row>
    <row r="12" spans="1:28" ht="11" customHeight="1" thickBot="1">
      <c r="A12" s="90"/>
      <c r="B12" s="27">
        <v>1</v>
      </c>
      <c r="C12" s="88"/>
      <c r="D12" s="27">
        <v>0</v>
      </c>
      <c r="E12" s="88"/>
      <c r="F12" s="27">
        <v>3</v>
      </c>
      <c r="G12" s="88"/>
      <c r="H12" s="27">
        <v>0</v>
      </c>
      <c r="I12" s="88"/>
      <c r="J12" s="48">
        <v>1</v>
      </c>
      <c r="K12" s="112"/>
      <c r="L12" s="27">
        <v>0</v>
      </c>
      <c r="M12" s="88"/>
      <c r="N12" s="27">
        <v>0</v>
      </c>
      <c r="O12" s="95"/>
      <c r="P12" s="27">
        <v>0</v>
      </c>
      <c r="Q12" s="82"/>
      <c r="R12" s="27">
        <v>0</v>
      </c>
      <c r="S12" s="88"/>
      <c r="T12" s="27">
        <v>4</v>
      </c>
      <c r="U12" s="88"/>
      <c r="V12" s="19">
        <f t="shared" si="0"/>
        <v>9</v>
      </c>
      <c r="W12" s="88"/>
      <c r="X12" s="27">
        <v>0</v>
      </c>
      <c r="Y12" s="93"/>
      <c r="Z12" s="20">
        <f t="shared" si="1"/>
        <v>9</v>
      </c>
      <c r="AA12" s="94"/>
      <c r="AB12" s="83"/>
    </row>
    <row r="13" spans="1:28" ht="11" customHeight="1" thickTop="1">
      <c r="A13" s="90" t="s">
        <v>19</v>
      </c>
      <c r="B13" s="26">
        <v>8</v>
      </c>
      <c r="C13" s="91">
        <v>9</v>
      </c>
      <c r="D13" s="26">
        <v>0</v>
      </c>
      <c r="E13" s="91">
        <v>0</v>
      </c>
      <c r="F13" s="26">
        <v>3</v>
      </c>
      <c r="G13" s="91">
        <v>5</v>
      </c>
      <c r="H13" s="26">
        <v>0</v>
      </c>
      <c r="I13" s="91">
        <v>0</v>
      </c>
      <c r="J13" s="49">
        <v>3</v>
      </c>
      <c r="K13" s="111">
        <v>4</v>
      </c>
      <c r="L13" s="26">
        <v>0</v>
      </c>
      <c r="M13" s="91">
        <v>0</v>
      </c>
      <c r="N13" s="26">
        <v>0</v>
      </c>
      <c r="O13" s="95">
        <v>1</v>
      </c>
      <c r="P13" s="26">
        <v>1</v>
      </c>
      <c r="Q13" s="89">
        <v>1</v>
      </c>
      <c r="R13" s="26">
        <v>0</v>
      </c>
      <c r="S13" s="91">
        <v>0</v>
      </c>
      <c r="T13" s="26">
        <v>2</v>
      </c>
      <c r="U13" s="91">
        <v>4</v>
      </c>
      <c r="V13" s="17">
        <f t="shared" si="0"/>
        <v>17</v>
      </c>
      <c r="W13" s="91">
        <f t="shared" si="0"/>
        <v>24</v>
      </c>
      <c r="X13" s="26">
        <v>1</v>
      </c>
      <c r="Y13" s="93">
        <v>1</v>
      </c>
      <c r="Z13" s="18">
        <f t="shared" si="1"/>
        <v>18</v>
      </c>
      <c r="AA13" s="94">
        <f t="shared" si="1"/>
        <v>25</v>
      </c>
      <c r="AB13" s="86" t="s">
        <v>19</v>
      </c>
    </row>
    <row r="14" spans="1:28" ht="11" customHeight="1" thickBot="1">
      <c r="A14" s="90"/>
      <c r="B14" s="27">
        <v>5</v>
      </c>
      <c r="C14" s="88"/>
      <c r="D14" s="27">
        <v>0</v>
      </c>
      <c r="E14" s="88"/>
      <c r="F14" s="27">
        <v>3</v>
      </c>
      <c r="G14" s="88"/>
      <c r="H14" s="27">
        <v>0</v>
      </c>
      <c r="I14" s="88"/>
      <c r="J14" s="48">
        <v>1</v>
      </c>
      <c r="K14" s="112"/>
      <c r="L14" s="27">
        <v>0</v>
      </c>
      <c r="M14" s="88"/>
      <c r="N14" s="27">
        <v>1</v>
      </c>
      <c r="O14" s="95"/>
      <c r="P14" s="27">
        <v>0</v>
      </c>
      <c r="Q14" s="82"/>
      <c r="R14" s="27">
        <v>0</v>
      </c>
      <c r="S14" s="88"/>
      <c r="T14" s="27">
        <v>2</v>
      </c>
      <c r="U14" s="88"/>
      <c r="V14" s="19">
        <f t="shared" si="0"/>
        <v>12</v>
      </c>
      <c r="W14" s="88"/>
      <c r="X14" s="27">
        <v>0</v>
      </c>
      <c r="Y14" s="93"/>
      <c r="Z14" s="20">
        <f t="shared" si="1"/>
        <v>12</v>
      </c>
      <c r="AA14" s="94"/>
      <c r="AB14" s="83"/>
    </row>
    <row r="15" spans="1:28" ht="11" customHeight="1" thickTop="1">
      <c r="A15" s="90" t="s">
        <v>20</v>
      </c>
      <c r="B15" s="26">
        <v>4</v>
      </c>
      <c r="C15" s="91">
        <v>5</v>
      </c>
      <c r="D15" s="26">
        <v>0</v>
      </c>
      <c r="E15" s="91">
        <v>0</v>
      </c>
      <c r="F15" s="26">
        <v>4</v>
      </c>
      <c r="G15" s="91">
        <v>5</v>
      </c>
      <c r="H15" s="26">
        <v>0</v>
      </c>
      <c r="I15" s="91">
        <v>0</v>
      </c>
      <c r="J15" s="49">
        <v>2</v>
      </c>
      <c r="K15" s="111">
        <v>3</v>
      </c>
      <c r="L15" s="26">
        <v>2</v>
      </c>
      <c r="M15" s="91">
        <v>2</v>
      </c>
      <c r="N15" s="26">
        <v>0</v>
      </c>
      <c r="O15" s="95">
        <v>0</v>
      </c>
      <c r="P15" s="26">
        <v>1</v>
      </c>
      <c r="Q15" s="89">
        <v>2</v>
      </c>
      <c r="R15" s="26">
        <v>0</v>
      </c>
      <c r="S15" s="91">
        <v>0</v>
      </c>
      <c r="T15" s="26">
        <v>1</v>
      </c>
      <c r="U15" s="91">
        <v>3</v>
      </c>
      <c r="V15" s="17">
        <f t="shared" si="0"/>
        <v>14</v>
      </c>
      <c r="W15" s="91">
        <f t="shared" si="0"/>
        <v>20</v>
      </c>
      <c r="X15" s="26">
        <v>0</v>
      </c>
      <c r="Y15" s="93">
        <v>0</v>
      </c>
      <c r="Z15" s="18">
        <f t="shared" si="1"/>
        <v>14</v>
      </c>
      <c r="AA15" s="94">
        <f t="shared" si="1"/>
        <v>20</v>
      </c>
      <c r="AB15" s="86" t="s">
        <v>20</v>
      </c>
    </row>
    <row r="16" spans="1:28" ht="11" customHeight="1" thickBot="1">
      <c r="A16" s="90"/>
      <c r="B16" s="27">
        <v>3</v>
      </c>
      <c r="C16" s="88"/>
      <c r="D16" s="27">
        <v>0</v>
      </c>
      <c r="E16" s="88"/>
      <c r="F16" s="27">
        <v>4</v>
      </c>
      <c r="G16" s="88"/>
      <c r="H16" s="27">
        <v>0</v>
      </c>
      <c r="I16" s="88"/>
      <c r="J16" s="48">
        <v>1</v>
      </c>
      <c r="K16" s="112"/>
      <c r="L16" s="27">
        <v>1</v>
      </c>
      <c r="M16" s="88"/>
      <c r="N16" s="27">
        <v>0</v>
      </c>
      <c r="O16" s="95"/>
      <c r="P16" s="27">
        <v>1</v>
      </c>
      <c r="Q16" s="82"/>
      <c r="R16" s="27">
        <v>0</v>
      </c>
      <c r="S16" s="88"/>
      <c r="T16" s="27">
        <v>2</v>
      </c>
      <c r="U16" s="88"/>
      <c r="V16" s="19">
        <f t="shared" si="0"/>
        <v>12</v>
      </c>
      <c r="W16" s="88"/>
      <c r="X16" s="27">
        <v>0</v>
      </c>
      <c r="Y16" s="93"/>
      <c r="Z16" s="20">
        <f t="shared" si="1"/>
        <v>12</v>
      </c>
      <c r="AA16" s="94"/>
      <c r="AB16" s="83"/>
    </row>
    <row r="17" spans="1:28" ht="11" customHeight="1" thickTop="1">
      <c r="A17" s="90" t="s">
        <v>21</v>
      </c>
      <c r="B17" s="26">
        <v>5</v>
      </c>
      <c r="C17" s="91">
        <v>6</v>
      </c>
      <c r="D17" s="26">
        <v>0</v>
      </c>
      <c r="E17" s="91">
        <v>0</v>
      </c>
      <c r="F17" s="26">
        <v>4</v>
      </c>
      <c r="G17" s="91">
        <v>7</v>
      </c>
      <c r="H17" s="26">
        <v>0</v>
      </c>
      <c r="I17" s="91">
        <v>0</v>
      </c>
      <c r="J17" s="49">
        <v>0</v>
      </c>
      <c r="K17" s="111">
        <v>0</v>
      </c>
      <c r="L17" s="26">
        <v>0</v>
      </c>
      <c r="M17" s="91">
        <v>0</v>
      </c>
      <c r="N17" s="26">
        <v>0</v>
      </c>
      <c r="O17" s="95">
        <v>0</v>
      </c>
      <c r="P17" s="26">
        <v>0</v>
      </c>
      <c r="Q17" s="89">
        <v>0</v>
      </c>
      <c r="R17" s="26">
        <v>0</v>
      </c>
      <c r="S17" s="91">
        <v>0</v>
      </c>
      <c r="T17" s="26">
        <v>2</v>
      </c>
      <c r="U17" s="91">
        <v>3</v>
      </c>
      <c r="V17" s="17">
        <f t="shared" si="0"/>
        <v>11</v>
      </c>
      <c r="W17" s="91">
        <f t="shared" si="0"/>
        <v>16</v>
      </c>
      <c r="X17" s="26">
        <v>0</v>
      </c>
      <c r="Y17" s="93">
        <v>0</v>
      </c>
      <c r="Z17" s="18">
        <f t="shared" si="1"/>
        <v>11</v>
      </c>
      <c r="AA17" s="94">
        <f t="shared" si="1"/>
        <v>16</v>
      </c>
      <c r="AB17" s="86" t="s">
        <v>21</v>
      </c>
    </row>
    <row r="18" spans="1:28" ht="11" customHeight="1" thickBot="1">
      <c r="A18" s="90"/>
      <c r="B18" s="27">
        <v>2</v>
      </c>
      <c r="C18" s="88"/>
      <c r="D18" s="27">
        <v>0</v>
      </c>
      <c r="E18" s="88"/>
      <c r="F18" s="27">
        <v>4</v>
      </c>
      <c r="G18" s="88"/>
      <c r="H18" s="27">
        <v>0</v>
      </c>
      <c r="I18" s="88"/>
      <c r="J18" s="48">
        <v>0</v>
      </c>
      <c r="K18" s="112"/>
      <c r="L18" s="27">
        <v>0</v>
      </c>
      <c r="M18" s="88"/>
      <c r="N18" s="27">
        <v>0</v>
      </c>
      <c r="O18" s="95"/>
      <c r="P18" s="27">
        <v>0</v>
      </c>
      <c r="Q18" s="82"/>
      <c r="R18" s="27">
        <v>0</v>
      </c>
      <c r="S18" s="88"/>
      <c r="T18" s="27">
        <v>3</v>
      </c>
      <c r="U18" s="88"/>
      <c r="V18" s="19">
        <f t="shared" si="0"/>
        <v>9</v>
      </c>
      <c r="W18" s="88"/>
      <c r="X18" s="27">
        <v>0</v>
      </c>
      <c r="Y18" s="93"/>
      <c r="Z18" s="20">
        <f t="shared" si="1"/>
        <v>9</v>
      </c>
      <c r="AA18" s="94"/>
      <c r="AB18" s="83"/>
    </row>
    <row r="19" spans="1:28" ht="11" customHeight="1" thickTop="1">
      <c r="A19" s="83" t="s">
        <v>22</v>
      </c>
      <c r="B19" s="5">
        <v>3</v>
      </c>
      <c r="C19" s="91">
        <v>3</v>
      </c>
      <c r="D19" s="5">
        <v>0</v>
      </c>
      <c r="E19" s="91">
        <v>0</v>
      </c>
      <c r="F19" s="5">
        <v>2</v>
      </c>
      <c r="G19" s="91">
        <v>3</v>
      </c>
      <c r="H19" s="5">
        <v>3</v>
      </c>
      <c r="I19" s="91">
        <v>5</v>
      </c>
      <c r="J19" s="53">
        <v>1</v>
      </c>
      <c r="K19" s="111">
        <v>1</v>
      </c>
      <c r="L19" s="5">
        <v>0</v>
      </c>
      <c r="M19" s="91">
        <v>1</v>
      </c>
      <c r="N19" s="5">
        <v>1</v>
      </c>
      <c r="O19" s="66">
        <v>1</v>
      </c>
      <c r="P19" s="5">
        <v>1</v>
      </c>
      <c r="Q19" s="89">
        <v>2</v>
      </c>
      <c r="R19" s="5">
        <v>0</v>
      </c>
      <c r="S19" s="91">
        <v>0</v>
      </c>
      <c r="T19" s="5">
        <v>1</v>
      </c>
      <c r="U19" s="91">
        <v>2</v>
      </c>
      <c r="V19" s="6">
        <f t="shared" si="0"/>
        <v>12</v>
      </c>
      <c r="W19" s="91">
        <f t="shared" si="0"/>
        <v>18</v>
      </c>
      <c r="X19" s="5">
        <v>0</v>
      </c>
      <c r="Y19" s="80">
        <v>0</v>
      </c>
      <c r="Z19" s="7">
        <f t="shared" si="1"/>
        <v>12</v>
      </c>
      <c r="AA19" s="66">
        <f t="shared" si="1"/>
        <v>18</v>
      </c>
      <c r="AB19" s="86" t="s">
        <v>22</v>
      </c>
    </row>
    <row r="20" spans="1:28" ht="11" customHeight="1" thickBot="1">
      <c r="A20" s="84"/>
      <c r="B20" s="10">
        <v>0</v>
      </c>
      <c r="C20" s="82"/>
      <c r="D20" s="10">
        <v>0</v>
      </c>
      <c r="E20" s="82"/>
      <c r="F20" s="10">
        <v>3</v>
      </c>
      <c r="G20" s="82"/>
      <c r="H20" s="10">
        <v>2</v>
      </c>
      <c r="I20" s="82"/>
      <c r="J20" s="52">
        <v>0</v>
      </c>
      <c r="K20" s="112"/>
      <c r="L20" s="10">
        <v>1</v>
      </c>
      <c r="M20" s="82"/>
      <c r="N20" s="10">
        <v>1</v>
      </c>
      <c r="O20" s="82"/>
      <c r="P20" s="10">
        <v>1</v>
      </c>
      <c r="Q20" s="82"/>
      <c r="R20" s="10">
        <v>0</v>
      </c>
      <c r="S20" s="82"/>
      <c r="T20" s="10">
        <v>1</v>
      </c>
      <c r="U20" s="82"/>
      <c r="V20" s="21">
        <f t="shared" si="0"/>
        <v>9</v>
      </c>
      <c r="W20" s="82"/>
      <c r="X20" s="10">
        <v>0</v>
      </c>
      <c r="Y20" s="81"/>
      <c r="Z20" s="12">
        <f t="shared" si="1"/>
        <v>9</v>
      </c>
      <c r="AA20" s="82"/>
      <c r="AB20" s="126"/>
    </row>
    <row r="21" spans="1:28" ht="11" customHeight="1" thickTop="1">
      <c r="A21" s="85" t="s">
        <v>23</v>
      </c>
      <c r="B21" s="13">
        <v>7</v>
      </c>
      <c r="C21" s="87">
        <v>9</v>
      </c>
      <c r="D21" s="13">
        <v>0</v>
      </c>
      <c r="E21" s="87">
        <v>0</v>
      </c>
      <c r="F21" s="13">
        <v>2</v>
      </c>
      <c r="G21" s="87">
        <v>5</v>
      </c>
      <c r="H21" s="13">
        <v>2</v>
      </c>
      <c r="I21" s="87">
        <v>4</v>
      </c>
      <c r="J21" s="51">
        <v>2</v>
      </c>
      <c r="K21" s="111">
        <v>2</v>
      </c>
      <c r="L21" s="13">
        <v>3</v>
      </c>
      <c r="M21" s="87">
        <v>4</v>
      </c>
      <c r="N21" s="13"/>
      <c r="O21" s="89">
        <v>1</v>
      </c>
      <c r="P21" s="13">
        <v>1</v>
      </c>
      <c r="Q21" s="89">
        <v>2</v>
      </c>
      <c r="R21" s="13">
        <v>0</v>
      </c>
      <c r="S21" s="87">
        <v>0</v>
      </c>
      <c r="T21" s="13">
        <v>3</v>
      </c>
      <c r="U21" s="87">
        <v>5</v>
      </c>
      <c r="V21" s="22">
        <f t="shared" si="0"/>
        <v>20</v>
      </c>
      <c r="W21" s="87">
        <f t="shared" si="0"/>
        <v>32</v>
      </c>
      <c r="X21" s="13">
        <v>0</v>
      </c>
      <c r="Y21" s="92">
        <v>0</v>
      </c>
      <c r="Z21" s="14">
        <f t="shared" si="1"/>
        <v>20</v>
      </c>
      <c r="AA21" s="89">
        <f t="shared" si="1"/>
        <v>32</v>
      </c>
      <c r="AB21" s="127" t="s">
        <v>23</v>
      </c>
    </row>
    <row r="22" spans="1:28" ht="11" customHeight="1" thickBot="1">
      <c r="A22" s="86"/>
      <c r="B22" s="25">
        <v>5</v>
      </c>
      <c r="C22" s="88"/>
      <c r="D22" s="25">
        <v>0</v>
      </c>
      <c r="E22" s="88"/>
      <c r="F22" s="25">
        <v>3</v>
      </c>
      <c r="G22" s="88"/>
      <c r="H22" s="25">
        <v>2</v>
      </c>
      <c r="I22" s="88"/>
      <c r="J22" s="50">
        <v>0</v>
      </c>
      <c r="K22" s="112"/>
      <c r="L22" s="25">
        <v>2</v>
      </c>
      <c r="M22" s="88"/>
      <c r="N22" s="25">
        <v>1</v>
      </c>
      <c r="O22" s="66"/>
      <c r="P22" s="25">
        <v>1</v>
      </c>
      <c r="Q22" s="82"/>
      <c r="R22" s="25">
        <v>0</v>
      </c>
      <c r="S22" s="88"/>
      <c r="T22" s="25">
        <v>4</v>
      </c>
      <c r="U22" s="88"/>
      <c r="V22" s="15">
        <f t="shared" si="0"/>
        <v>18</v>
      </c>
      <c r="W22" s="88"/>
      <c r="X22" s="25">
        <v>0</v>
      </c>
      <c r="Y22" s="80"/>
      <c r="Z22" s="16">
        <f t="shared" si="1"/>
        <v>18</v>
      </c>
      <c r="AA22" s="66"/>
      <c r="AB22" s="83"/>
    </row>
    <row r="23" spans="1:28" ht="11" customHeight="1" thickTop="1">
      <c r="A23" s="90" t="s">
        <v>24</v>
      </c>
      <c r="B23" s="26">
        <v>7</v>
      </c>
      <c r="C23" s="91">
        <v>7</v>
      </c>
      <c r="D23" s="26">
        <v>0</v>
      </c>
      <c r="E23" s="91">
        <v>0</v>
      </c>
      <c r="F23" s="26">
        <v>3</v>
      </c>
      <c r="G23" s="91">
        <v>4</v>
      </c>
      <c r="H23" s="26">
        <v>3</v>
      </c>
      <c r="I23" s="91">
        <v>5</v>
      </c>
      <c r="J23" s="49">
        <v>1</v>
      </c>
      <c r="K23" s="111">
        <v>3</v>
      </c>
      <c r="L23" s="26">
        <v>2</v>
      </c>
      <c r="M23" s="91">
        <v>3</v>
      </c>
      <c r="N23" s="26">
        <v>1</v>
      </c>
      <c r="O23" s="95">
        <v>2</v>
      </c>
      <c r="P23" s="26">
        <v>1</v>
      </c>
      <c r="Q23" s="89">
        <v>2</v>
      </c>
      <c r="R23" s="26">
        <v>1</v>
      </c>
      <c r="S23" s="91">
        <v>1</v>
      </c>
      <c r="T23" s="26">
        <v>4</v>
      </c>
      <c r="U23" s="91">
        <v>7</v>
      </c>
      <c r="V23" s="17">
        <f t="shared" ref="V23:W86" si="2">B23+D23+F23+H23+J23+L23+N23+P23+R23+T23</f>
        <v>23</v>
      </c>
      <c r="W23" s="91">
        <f t="shared" si="2"/>
        <v>34</v>
      </c>
      <c r="X23" s="26">
        <v>0</v>
      </c>
      <c r="Y23" s="93">
        <v>0</v>
      </c>
      <c r="Z23" s="18">
        <f t="shared" si="1"/>
        <v>23</v>
      </c>
      <c r="AA23" s="94">
        <f t="shared" si="1"/>
        <v>34</v>
      </c>
      <c r="AB23" s="86" t="s">
        <v>24</v>
      </c>
    </row>
    <row r="24" spans="1:28" ht="11" customHeight="1" thickBot="1">
      <c r="A24" s="90"/>
      <c r="B24" s="27">
        <v>3</v>
      </c>
      <c r="C24" s="88"/>
      <c r="D24" s="27">
        <v>0</v>
      </c>
      <c r="E24" s="88"/>
      <c r="F24" s="27">
        <v>3</v>
      </c>
      <c r="G24" s="88"/>
      <c r="H24" s="27">
        <v>2</v>
      </c>
      <c r="I24" s="88"/>
      <c r="J24" s="48">
        <v>2</v>
      </c>
      <c r="K24" s="112"/>
      <c r="L24" s="27">
        <v>3</v>
      </c>
      <c r="M24" s="88"/>
      <c r="N24" s="27">
        <v>1</v>
      </c>
      <c r="O24" s="95"/>
      <c r="P24" s="27">
        <v>1</v>
      </c>
      <c r="Q24" s="82"/>
      <c r="R24" s="27">
        <v>0</v>
      </c>
      <c r="S24" s="88"/>
      <c r="T24" s="27">
        <v>5</v>
      </c>
      <c r="U24" s="88"/>
      <c r="V24" s="19">
        <f t="shared" si="2"/>
        <v>20</v>
      </c>
      <c r="W24" s="88"/>
      <c r="X24" s="27">
        <v>0</v>
      </c>
      <c r="Y24" s="93"/>
      <c r="Z24" s="20">
        <f t="shared" si="1"/>
        <v>20</v>
      </c>
      <c r="AA24" s="94"/>
      <c r="AB24" s="83"/>
    </row>
    <row r="25" spans="1:28" ht="11" customHeight="1" thickTop="1">
      <c r="A25" s="83" t="s">
        <v>25</v>
      </c>
      <c r="B25" s="26">
        <v>5</v>
      </c>
      <c r="C25" s="91">
        <v>6</v>
      </c>
      <c r="D25" s="26">
        <v>2</v>
      </c>
      <c r="E25" s="91">
        <v>2</v>
      </c>
      <c r="F25" s="26">
        <v>3</v>
      </c>
      <c r="G25" s="91">
        <v>4</v>
      </c>
      <c r="H25" s="26">
        <v>3</v>
      </c>
      <c r="I25" s="91">
        <v>5</v>
      </c>
      <c r="J25" s="49">
        <v>1</v>
      </c>
      <c r="K25" s="111">
        <v>1</v>
      </c>
      <c r="L25" s="26">
        <v>0</v>
      </c>
      <c r="M25" s="91">
        <v>0</v>
      </c>
      <c r="N25" s="26">
        <v>1</v>
      </c>
      <c r="O25" s="95">
        <v>1</v>
      </c>
      <c r="P25" s="26">
        <v>1</v>
      </c>
      <c r="Q25" s="89">
        <v>2</v>
      </c>
      <c r="R25" s="26">
        <v>0</v>
      </c>
      <c r="S25" s="91">
        <v>0</v>
      </c>
      <c r="T25" s="26">
        <v>3</v>
      </c>
      <c r="U25" s="91">
        <v>6</v>
      </c>
      <c r="V25" s="17">
        <f t="shared" si="2"/>
        <v>19</v>
      </c>
      <c r="W25" s="91">
        <f t="shared" si="2"/>
        <v>27</v>
      </c>
      <c r="X25" s="26">
        <v>1</v>
      </c>
      <c r="Y25" s="93">
        <v>1</v>
      </c>
      <c r="Z25" s="18">
        <f t="shared" si="1"/>
        <v>20</v>
      </c>
      <c r="AA25" s="94">
        <f t="shared" si="1"/>
        <v>28</v>
      </c>
      <c r="AB25" s="86" t="s">
        <v>25</v>
      </c>
    </row>
    <row r="26" spans="1:28" ht="11" customHeight="1" thickBot="1">
      <c r="A26" s="86"/>
      <c r="B26" s="27">
        <v>2</v>
      </c>
      <c r="C26" s="88"/>
      <c r="D26" s="27">
        <v>0</v>
      </c>
      <c r="E26" s="88"/>
      <c r="F26" s="27">
        <v>2</v>
      </c>
      <c r="G26" s="88"/>
      <c r="H26" s="27">
        <v>2</v>
      </c>
      <c r="I26" s="88"/>
      <c r="J26" s="48">
        <v>0</v>
      </c>
      <c r="K26" s="112"/>
      <c r="L26" s="27">
        <v>0</v>
      </c>
      <c r="M26" s="88"/>
      <c r="N26" s="27">
        <v>1</v>
      </c>
      <c r="O26" s="95"/>
      <c r="P26" s="27">
        <v>1</v>
      </c>
      <c r="Q26" s="82"/>
      <c r="R26" s="27">
        <v>0</v>
      </c>
      <c r="S26" s="88"/>
      <c r="T26" s="27">
        <v>3</v>
      </c>
      <c r="U26" s="88"/>
      <c r="V26" s="19">
        <f t="shared" si="2"/>
        <v>11</v>
      </c>
      <c r="W26" s="88"/>
      <c r="X26" s="27">
        <v>0</v>
      </c>
      <c r="Y26" s="93"/>
      <c r="Z26" s="20">
        <f t="shared" si="1"/>
        <v>11</v>
      </c>
      <c r="AA26" s="94"/>
      <c r="AB26" s="83"/>
    </row>
    <row r="27" spans="1:28" ht="11" customHeight="1" thickTop="1">
      <c r="A27" s="90" t="s">
        <v>26</v>
      </c>
      <c r="B27" s="26">
        <v>14</v>
      </c>
      <c r="C27" s="91">
        <v>14</v>
      </c>
      <c r="D27" s="26">
        <v>0</v>
      </c>
      <c r="E27" s="91">
        <v>0</v>
      </c>
      <c r="F27" s="26">
        <v>4</v>
      </c>
      <c r="G27" s="91">
        <v>6</v>
      </c>
      <c r="H27" s="26">
        <v>3</v>
      </c>
      <c r="I27" s="91">
        <v>7</v>
      </c>
      <c r="J27" s="49">
        <v>3</v>
      </c>
      <c r="K27" s="111">
        <v>6</v>
      </c>
      <c r="L27" s="26">
        <v>4</v>
      </c>
      <c r="M27" s="91">
        <v>5</v>
      </c>
      <c r="N27" s="26">
        <v>1</v>
      </c>
      <c r="O27" s="95">
        <v>2</v>
      </c>
      <c r="P27" s="26">
        <v>2</v>
      </c>
      <c r="Q27" s="89">
        <v>3</v>
      </c>
      <c r="R27" s="26">
        <v>3</v>
      </c>
      <c r="S27" s="91">
        <v>3</v>
      </c>
      <c r="T27" s="26">
        <v>4</v>
      </c>
      <c r="U27" s="91">
        <v>6</v>
      </c>
      <c r="V27" s="17">
        <f t="shared" si="2"/>
        <v>38</v>
      </c>
      <c r="W27" s="91">
        <f t="shared" si="2"/>
        <v>52</v>
      </c>
      <c r="X27" s="26">
        <v>1</v>
      </c>
      <c r="Y27" s="93">
        <v>1</v>
      </c>
      <c r="Z27" s="18">
        <f t="shared" si="1"/>
        <v>39</v>
      </c>
      <c r="AA27" s="94">
        <f t="shared" si="1"/>
        <v>53</v>
      </c>
      <c r="AB27" s="86" t="s">
        <v>26</v>
      </c>
    </row>
    <row r="28" spans="1:28" ht="11" customHeight="1" thickBot="1">
      <c r="A28" s="90"/>
      <c r="B28" s="27">
        <v>8</v>
      </c>
      <c r="C28" s="88"/>
      <c r="D28" s="27">
        <v>0</v>
      </c>
      <c r="E28" s="88"/>
      <c r="F28" s="27">
        <v>3</v>
      </c>
      <c r="G28" s="88"/>
      <c r="H28" s="27">
        <v>4</v>
      </c>
      <c r="I28" s="88"/>
      <c r="J28" s="48">
        <v>3</v>
      </c>
      <c r="K28" s="112"/>
      <c r="L28" s="27">
        <v>2</v>
      </c>
      <c r="M28" s="88"/>
      <c r="N28" s="27">
        <v>2</v>
      </c>
      <c r="O28" s="95"/>
      <c r="P28" s="27">
        <v>1</v>
      </c>
      <c r="Q28" s="82"/>
      <c r="R28" s="27">
        <v>0</v>
      </c>
      <c r="S28" s="88"/>
      <c r="T28" s="27">
        <v>4</v>
      </c>
      <c r="U28" s="88"/>
      <c r="V28" s="19">
        <f t="shared" si="2"/>
        <v>27</v>
      </c>
      <c r="W28" s="88"/>
      <c r="X28" s="27">
        <v>0</v>
      </c>
      <c r="Y28" s="93"/>
      <c r="Z28" s="20">
        <f t="shared" si="1"/>
        <v>27</v>
      </c>
      <c r="AA28" s="94"/>
      <c r="AB28" s="83"/>
    </row>
    <row r="29" spans="1:28" ht="11" customHeight="1" thickTop="1">
      <c r="A29" s="83" t="s">
        <v>27</v>
      </c>
      <c r="B29" s="26">
        <v>7</v>
      </c>
      <c r="C29" s="91">
        <v>9</v>
      </c>
      <c r="D29" s="26">
        <v>0</v>
      </c>
      <c r="E29" s="91">
        <v>0</v>
      </c>
      <c r="F29" s="26">
        <v>4</v>
      </c>
      <c r="G29" s="91">
        <v>5</v>
      </c>
      <c r="H29" s="26">
        <v>3</v>
      </c>
      <c r="I29" s="91">
        <v>7</v>
      </c>
      <c r="J29" s="49">
        <v>5</v>
      </c>
      <c r="K29" s="111">
        <v>5</v>
      </c>
      <c r="L29" s="26">
        <v>5</v>
      </c>
      <c r="M29" s="91">
        <v>6</v>
      </c>
      <c r="N29" s="26">
        <v>1</v>
      </c>
      <c r="O29" s="95">
        <v>1</v>
      </c>
      <c r="P29" s="26">
        <v>1</v>
      </c>
      <c r="Q29" s="89">
        <v>2</v>
      </c>
      <c r="R29" s="26">
        <v>2</v>
      </c>
      <c r="S29" s="91">
        <v>2</v>
      </c>
      <c r="T29" s="26">
        <v>5</v>
      </c>
      <c r="U29" s="91">
        <v>7</v>
      </c>
      <c r="V29" s="17">
        <f t="shared" si="2"/>
        <v>33</v>
      </c>
      <c r="W29" s="91">
        <f t="shared" si="2"/>
        <v>44</v>
      </c>
      <c r="X29" s="26">
        <v>1</v>
      </c>
      <c r="Y29" s="93">
        <v>1</v>
      </c>
      <c r="Z29" s="18">
        <f t="shared" si="1"/>
        <v>34</v>
      </c>
      <c r="AA29" s="94">
        <f t="shared" si="1"/>
        <v>45</v>
      </c>
      <c r="AB29" s="86" t="s">
        <v>27</v>
      </c>
    </row>
    <row r="30" spans="1:28" ht="11" customHeight="1" thickBot="1">
      <c r="A30" s="86"/>
      <c r="B30" s="27">
        <v>7</v>
      </c>
      <c r="C30" s="88"/>
      <c r="D30" s="27">
        <v>0</v>
      </c>
      <c r="E30" s="88"/>
      <c r="F30" s="27">
        <v>2</v>
      </c>
      <c r="G30" s="88"/>
      <c r="H30" s="27">
        <v>4</v>
      </c>
      <c r="I30" s="88"/>
      <c r="J30" s="48">
        <v>0</v>
      </c>
      <c r="K30" s="112"/>
      <c r="L30" s="27">
        <v>4</v>
      </c>
      <c r="M30" s="88"/>
      <c r="N30" s="27">
        <v>1</v>
      </c>
      <c r="O30" s="95"/>
      <c r="P30" s="27">
        <v>1</v>
      </c>
      <c r="Q30" s="82"/>
      <c r="R30" s="27">
        <v>0</v>
      </c>
      <c r="S30" s="88"/>
      <c r="T30" s="27">
        <v>4</v>
      </c>
      <c r="U30" s="88"/>
      <c r="V30" s="19">
        <f t="shared" si="2"/>
        <v>23</v>
      </c>
      <c r="W30" s="88"/>
      <c r="X30" s="27">
        <v>0</v>
      </c>
      <c r="Y30" s="93"/>
      <c r="Z30" s="20">
        <f t="shared" si="1"/>
        <v>23</v>
      </c>
      <c r="AA30" s="94"/>
      <c r="AB30" s="83"/>
    </row>
    <row r="31" spans="1:28" ht="11" customHeight="1" thickTop="1">
      <c r="A31" s="90" t="s">
        <v>28</v>
      </c>
      <c r="B31" s="26">
        <v>11</v>
      </c>
      <c r="C31" s="91">
        <v>13</v>
      </c>
      <c r="D31" s="26">
        <v>2</v>
      </c>
      <c r="E31" s="91">
        <v>2</v>
      </c>
      <c r="F31" s="26">
        <v>2</v>
      </c>
      <c r="G31" s="91">
        <v>7</v>
      </c>
      <c r="H31" s="26">
        <v>1</v>
      </c>
      <c r="I31" s="91">
        <v>4</v>
      </c>
      <c r="J31" s="49">
        <v>3</v>
      </c>
      <c r="K31" s="111">
        <v>4</v>
      </c>
      <c r="L31" s="26">
        <v>4</v>
      </c>
      <c r="M31" s="91">
        <v>6</v>
      </c>
      <c r="N31" s="26">
        <v>4</v>
      </c>
      <c r="O31" s="95">
        <v>6</v>
      </c>
      <c r="P31" s="26">
        <v>1</v>
      </c>
      <c r="Q31" s="89">
        <v>2</v>
      </c>
      <c r="R31" s="26">
        <v>3</v>
      </c>
      <c r="S31" s="91">
        <v>3</v>
      </c>
      <c r="T31" s="26">
        <v>10</v>
      </c>
      <c r="U31" s="91">
        <v>13</v>
      </c>
      <c r="V31" s="17">
        <f t="shared" si="2"/>
        <v>41</v>
      </c>
      <c r="W31" s="91">
        <f t="shared" si="2"/>
        <v>60</v>
      </c>
      <c r="X31" s="26">
        <v>1</v>
      </c>
      <c r="Y31" s="93">
        <v>1</v>
      </c>
      <c r="Z31" s="18">
        <f t="shared" si="1"/>
        <v>42</v>
      </c>
      <c r="AA31" s="94">
        <f t="shared" si="1"/>
        <v>61</v>
      </c>
      <c r="AB31" s="86" t="s">
        <v>28</v>
      </c>
    </row>
    <row r="32" spans="1:28" ht="11" customHeight="1" thickBot="1">
      <c r="A32" s="90"/>
      <c r="B32" s="27">
        <v>7</v>
      </c>
      <c r="C32" s="88"/>
      <c r="D32" s="27">
        <v>0</v>
      </c>
      <c r="E32" s="88"/>
      <c r="F32" s="27">
        <v>5</v>
      </c>
      <c r="G32" s="88"/>
      <c r="H32" s="27">
        <v>3</v>
      </c>
      <c r="I32" s="88"/>
      <c r="J32" s="48">
        <v>1</v>
      </c>
      <c r="K32" s="112"/>
      <c r="L32" s="27">
        <v>3</v>
      </c>
      <c r="M32" s="88"/>
      <c r="N32" s="27">
        <v>3</v>
      </c>
      <c r="O32" s="95"/>
      <c r="P32" s="27">
        <v>1</v>
      </c>
      <c r="Q32" s="82"/>
      <c r="R32" s="27">
        <v>0</v>
      </c>
      <c r="S32" s="88"/>
      <c r="T32" s="27">
        <v>8</v>
      </c>
      <c r="U32" s="88"/>
      <c r="V32" s="19">
        <f t="shared" si="2"/>
        <v>31</v>
      </c>
      <c r="W32" s="88"/>
      <c r="X32" s="27">
        <v>0</v>
      </c>
      <c r="Y32" s="93"/>
      <c r="Z32" s="20">
        <f t="shared" si="1"/>
        <v>31</v>
      </c>
      <c r="AA32" s="94"/>
      <c r="AB32" s="83"/>
    </row>
    <row r="33" spans="1:28" ht="11" customHeight="1" thickTop="1">
      <c r="A33" s="83" t="s">
        <v>29</v>
      </c>
      <c r="B33" s="5">
        <v>7</v>
      </c>
      <c r="C33" s="91">
        <v>10</v>
      </c>
      <c r="D33" s="5">
        <v>1</v>
      </c>
      <c r="E33" s="91">
        <v>1</v>
      </c>
      <c r="F33" s="5">
        <v>3</v>
      </c>
      <c r="G33" s="91">
        <v>5</v>
      </c>
      <c r="H33" s="5">
        <v>1</v>
      </c>
      <c r="I33" s="91">
        <v>1</v>
      </c>
      <c r="J33" s="53">
        <v>0</v>
      </c>
      <c r="K33" s="111">
        <v>0</v>
      </c>
      <c r="L33" s="5">
        <v>1</v>
      </c>
      <c r="M33" s="91">
        <v>1</v>
      </c>
      <c r="N33" s="5">
        <v>0</v>
      </c>
      <c r="O33" s="66">
        <v>0</v>
      </c>
      <c r="P33" s="5">
        <v>1</v>
      </c>
      <c r="Q33" s="89">
        <v>2</v>
      </c>
      <c r="R33" s="5">
        <v>0</v>
      </c>
      <c r="S33" s="91">
        <v>0</v>
      </c>
      <c r="T33" s="5">
        <v>1</v>
      </c>
      <c r="U33" s="91">
        <v>3</v>
      </c>
      <c r="V33" s="6">
        <f t="shared" si="2"/>
        <v>15</v>
      </c>
      <c r="W33" s="91">
        <f t="shared" si="2"/>
        <v>23</v>
      </c>
      <c r="X33" s="5">
        <v>0</v>
      </c>
      <c r="Y33" s="80">
        <v>0</v>
      </c>
      <c r="Z33" s="7">
        <f t="shared" si="1"/>
        <v>15</v>
      </c>
      <c r="AA33" s="66">
        <f t="shared" si="1"/>
        <v>23</v>
      </c>
      <c r="AB33" s="86" t="s">
        <v>29</v>
      </c>
    </row>
    <row r="34" spans="1:28" ht="11" customHeight="1" thickBot="1">
      <c r="A34" s="84"/>
      <c r="B34" s="10">
        <v>7</v>
      </c>
      <c r="C34" s="82"/>
      <c r="D34" s="10">
        <v>0</v>
      </c>
      <c r="E34" s="82"/>
      <c r="F34" s="10">
        <v>3</v>
      </c>
      <c r="G34" s="82"/>
      <c r="H34" s="10">
        <v>0</v>
      </c>
      <c r="I34" s="82"/>
      <c r="J34" s="52">
        <v>0</v>
      </c>
      <c r="K34" s="112"/>
      <c r="L34" s="10">
        <v>0</v>
      </c>
      <c r="M34" s="82"/>
      <c r="N34" s="10">
        <v>0</v>
      </c>
      <c r="O34" s="82"/>
      <c r="P34" s="10">
        <v>1</v>
      </c>
      <c r="Q34" s="82"/>
      <c r="R34" s="10">
        <v>0</v>
      </c>
      <c r="S34" s="82"/>
      <c r="T34" s="10">
        <v>2</v>
      </c>
      <c r="U34" s="82"/>
      <c r="V34" s="21">
        <f t="shared" si="2"/>
        <v>13</v>
      </c>
      <c r="W34" s="82"/>
      <c r="X34" s="10">
        <v>0</v>
      </c>
      <c r="Y34" s="81"/>
      <c r="Z34" s="12">
        <f t="shared" si="1"/>
        <v>13</v>
      </c>
      <c r="AA34" s="82"/>
      <c r="AB34" s="126"/>
    </row>
    <row r="35" spans="1:28" ht="11" customHeight="1" thickTop="1">
      <c r="A35" s="85" t="s">
        <v>30</v>
      </c>
      <c r="B35" s="13">
        <v>12</v>
      </c>
      <c r="C35" s="87">
        <v>14</v>
      </c>
      <c r="D35" s="13">
        <v>6</v>
      </c>
      <c r="E35" s="87">
        <v>6</v>
      </c>
      <c r="F35" s="13">
        <v>7</v>
      </c>
      <c r="G35" s="87">
        <v>11</v>
      </c>
      <c r="H35" s="13">
        <v>3</v>
      </c>
      <c r="I35" s="87">
        <v>3</v>
      </c>
      <c r="J35" s="51">
        <v>6</v>
      </c>
      <c r="K35" s="111">
        <v>9</v>
      </c>
      <c r="L35" s="13">
        <v>6</v>
      </c>
      <c r="M35" s="87">
        <v>8</v>
      </c>
      <c r="N35" s="13">
        <v>3</v>
      </c>
      <c r="O35" s="89">
        <v>6</v>
      </c>
      <c r="P35" s="13">
        <v>3</v>
      </c>
      <c r="Q35" s="89">
        <v>5</v>
      </c>
      <c r="R35" s="13">
        <v>2</v>
      </c>
      <c r="S35" s="87">
        <v>2</v>
      </c>
      <c r="T35" s="13">
        <v>6</v>
      </c>
      <c r="U35" s="87">
        <v>8</v>
      </c>
      <c r="V35" s="22">
        <f t="shared" si="2"/>
        <v>54</v>
      </c>
      <c r="W35" s="87">
        <f t="shared" si="2"/>
        <v>72</v>
      </c>
      <c r="X35" s="13">
        <v>2</v>
      </c>
      <c r="Y35" s="92">
        <v>2</v>
      </c>
      <c r="Z35" s="14">
        <f t="shared" si="1"/>
        <v>56</v>
      </c>
      <c r="AA35" s="89">
        <f t="shared" si="1"/>
        <v>74</v>
      </c>
      <c r="AB35" s="127" t="s">
        <v>30</v>
      </c>
    </row>
    <row r="36" spans="1:28" ht="11" customHeight="1" thickBot="1">
      <c r="A36" s="84"/>
      <c r="B36" s="10">
        <v>8</v>
      </c>
      <c r="C36" s="82"/>
      <c r="D36" s="10">
        <v>0</v>
      </c>
      <c r="E36" s="82"/>
      <c r="F36" s="10">
        <v>8</v>
      </c>
      <c r="G36" s="82"/>
      <c r="H36" s="10">
        <v>0</v>
      </c>
      <c r="I36" s="82"/>
      <c r="J36" s="52">
        <v>3</v>
      </c>
      <c r="K36" s="112"/>
      <c r="L36" s="10">
        <v>6</v>
      </c>
      <c r="M36" s="82"/>
      <c r="N36" s="10">
        <v>3</v>
      </c>
      <c r="O36" s="82"/>
      <c r="P36" s="10">
        <v>2</v>
      </c>
      <c r="Q36" s="82"/>
      <c r="R36" s="10">
        <v>0</v>
      </c>
      <c r="S36" s="82"/>
      <c r="T36" s="10">
        <v>4</v>
      </c>
      <c r="U36" s="82"/>
      <c r="V36" s="21">
        <f t="shared" si="2"/>
        <v>34</v>
      </c>
      <c r="W36" s="82"/>
      <c r="X36" s="10">
        <v>0</v>
      </c>
      <c r="Y36" s="81"/>
      <c r="Z36" s="12">
        <f t="shared" si="1"/>
        <v>34</v>
      </c>
      <c r="AA36" s="82"/>
      <c r="AB36" s="126"/>
    </row>
    <row r="37" spans="1:28" ht="11" customHeight="1" thickTop="1">
      <c r="A37" s="85" t="s">
        <v>31</v>
      </c>
      <c r="B37" s="13">
        <v>9</v>
      </c>
      <c r="C37" s="87">
        <v>10</v>
      </c>
      <c r="D37" s="13">
        <v>0</v>
      </c>
      <c r="E37" s="87">
        <v>0</v>
      </c>
      <c r="F37" s="13">
        <v>3</v>
      </c>
      <c r="G37" s="87">
        <v>6</v>
      </c>
      <c r="H37" s="13">
        <v>3</v>
      </c>
      <c r="I37" s="87">
        <v>4</v>
      </c>
      <c r="J37" s="51">
        <v>3</v>
      </c>
      <c r="K37" s="111">
        <v>3</v>
      </c>
      <c r="L37" s="13">
        <v>2</v>
      </c>
      <c r="M37" s="87">
        <v>4</v>
      </c>
      <c r="N37" s="13">
        <v>1</v>
      </c>
      <c r="O37" s="89">
        <v>1</v>
      </c>
      <c r="P37" s="13">
        <v>2</v>
      </c>
      <c r="Q37" s="89">
        <v>2</v>
      </c>
      <c r="R37" s="13">
        <v>1</v>
      </c>
      <c r="S37" s="87">
        <v>1</v>
      </c>
      <c r="T37" s="13">
        <v>5</v>
      </c>
      <c r="U37" s="87">
        <v>8</v>
      </c>
      <c r="V37" s="22">
        <f t="shared" si="2"/>
        <v>29</v>
      </c>
      <c r="W37" s="87">
        <f t="shared" si="2"/>
        <v>39</v>
      </c>
      <c r="X37" s="13">
        <v>0</v>
      </c>
      <c r="Y37" s="92">
        <v>0</v>
      </c>
      <c r="Z37" s="14">
        <f t="shared" si="1"/>
        <v>29</v>
      </c>
      <c r="AA37" s="89">
        <f t="shared" si="1"/>
        <v>39</v>
      </c>
      <c r="AB37" s="127" t="s">
        <v>31</v>
      </c>
    </row>
    <row r="38" spans="1:28" ht="11" customHeight="1" thickBot="1">
      <c r="A38" s="86"/>
      <c r="B38" s="25">
        <v>7</v>
      </c>
      <c r="C38" s="88"/>
      <c r="D38" s="25">
        <v>0</v>
      </c>
      <c r="E38" s="88"/>
      <c r="F38" s="25">
        <v>4</v>
      </c>
      <c r="G38" s="88"/>
      <c r="H38" s="25">
        <v>1</v>
      </c>
      <c r="I38" s="88"/>
      <c r="J38" s="50">
        <v>0</v>
      </c>
      <c r="K38" s="112"/>
      <c r="L38" s="25">
        <v>4</v>
      </c>
      <c r="M38" s="88"/>
      <c r="N38" s="25">
        <v>1</v>
      </c>
      <c r="O38" s="66"/>
      <c r="P38" s="25">
        <v>0</v>
      </c>
      <c r="Q38" s="82"/>
      <c r="R38" s="25">
        <v>0</v>
      </c>
      <c r="S38" s="88"/>
      <c r="T38" s="25">
        <v>6</v>
      </c>
      <c r="U38" s="88"/>
      <c r="V38" s="15">
        <f t="shared" si="2"/>
        <v>23</v>
      </c>
      <c r="W38" s="88"/>
      <c r="X38" s="25">
        <v>0</v>
      </c>
      <c r="Y38" s="80"/>
      <c r="Z38" s="16">
        <f t="shared" si="1"/>
        <v>23</v>
      </c>
      <c r="AA38" s="66"/>
      <c r="AB38" s="83"/>
    </row>
    <row r="39" spans="1:28" ht="11" customHeight="1" thickTop="1">
      <c r="A39" s="90" t="s">
        <v>32</v>
      </c>
      <c r="B39" s="26">
        <v>6</v>
      </c>
      <c r="C39" s="91">
        <v>7</v>
      </c>
      <c r="D39" s="26">
        <v>0</v>
      </c>
      <c r="E39" s="91">
        <v>0</v>
      </c>
      <c r="F39" s="26">
        <v>2</v>
      </c>
      <c r="G39" s="91">
        <v>6</v>
      </c>
      <c r="H39" s="26">
        <v>2</v>
      </c>
      <c r="I39" s="91">
        <v>4</v>
      </c>
      <c r="J39" s="49">
        <v>0</v>
      </c>
      <c r="K39" s="111">
        <v>0</v>
      </c>
      <c r="L39" s="26">
        <v>2</v>
      </c>
      <c r="M39" s="91">
        <v>3</v>
      </c>
      <c r="N39" s="26">
        <v>2</v>
      </c>
      <c r="O39" s="95">
        <v>2</v>
      </c>
      <c r="P39" s="26">
        <v>1</v>
      </c>
      <c r="Q39" s="89">
        <v>2</v>
      </c>
      <c r="R39" s="26">
        <v>0</v>
      </c>
      <c r="S39" s="91">
        <v>0</v>
      </c>
      <c r="T39" s="26">
        <v>6</v>
      </c>
      <c r="U39" s="91">
        <v>6</v>
      </c>
      <c r="V39" s="17">
        <f t="shared" si="2"/>
        <v>21</v>
      </c>
      <c r="W39" s="91">
        <f t="shared" si="2"/>
        <v>30</v>
      </c>
      <c r="X39" s="26">
        <v>1</v>
      </c>
      <c r="Y39" s="93">
        <v>1</v>
      </c>
      <c r="Z39" s="18">
        <f t="shared" si="1"/>
        <v>22</v>
      </c>
      <c r="AA39" s="94">
        <f t="shared" si="1"/>
        <v>31</v>
      </c>
      <c r="AB39" s="86" t="s">
        <v>32</v>
      </c>
    </row>
    <row r="40" spans="1:28" ht="11" customHeight="1" thickBot="1">
      <c r="A40" s="90"/>
      <c r="B40" s="27">
        <v>5</v>
      </c>
      <c r="C40" s="88"/>
      <c r="D40" s="27">
        <v>0</v>
      </c>
      <c r="E40" s="88"/>
      <c r="F40" s="27">
        <v>5</v>
      </c>
      <c r="G40" s="88"/>
      <c r="H40" s="27">
        <v>2</v>
      </c>
      <c r="I40" s="88"/>
      <c r="J40" s="48">
        <v>0</v>
      </c>
      <c r="K40" s="112"/>
      <c r="L40" s="27">
        <v>3</v>
      </c>
      <c r="M40" s="88"/>
      <c r="N40" s="27">
        <v>2</v>
      </c>
      <c r="O40" s="95"/>
      <c r="P40" s="27">
        <v>1</v>
      </c>
      <c r="Q40" s="82"/>
      <c r="R40" s="27">
        <v>0</v>
      </c>
      <c r="S40" s="88"/>
      <c r="T40" s="27">
        <v>4</v>
      </c>
      <c r="U40" s="88"/>
      <c r="V40" s="19">
        <f t="shared" si="2"/>
        <v>22</v>
      </c>
      <c r="W40" s="88"/>
      <c r="X40" s="27">
        <v>0</v>
      </c>
      <c r="Y40" s="93"/>
      <c r="Z40" s="20">
        <f t="shared" si="1"/>
        <v>22</v>
      </c>
      <c r="AA40" s="94"/>
      <c r="AB40" s="83"/>
    </row>
    <row r="41" spans="1:28" ht="11" customHeight="1" thickTop="1">
      <c r="A41" s="90" t="s">
        <v>33</v>
      </c>
      <c r="B41" s="26">
        <v>2</v>
      </c>
      <c r="C41" s="91">
        <v>2</v>
      </c>
      <c r="D41" s="26">
        <v>0</v>
      </c>
      <c r="E41" s="91">
        <v>0</v>
      </c>
      <c r="F41" s="26">
        <v>2</v>
      </c>
      <c r="G41" s="91">
        <v>3</v>
      </c>
      <c r="H41" s="26">
        <v>1</v>
      </c>
      <c r="I41" s="91">
        <v>2</v>
      </c>
      <c r="J41" s="49">
        <v>0</v>
      </c>
      <c r="K41" s="111">
        <v>0</v>
      </c>
      <c r="L41" s="26">
        <v>0</v>
      </c>
      <c r="M41" s="91">
        <v>0</v>
      </c>
      <c r="N41" s="26">
        <v>0</v>
      </c>
      <c r="O41" s="95">
        <v>0</v>
      </c>
      <c r="P41" s="26">
        <v>1</v>
      </c>
      <c r="Q41" s="89">
        <v>1</v>
      </c>
      <c r="R41" s="26">
        <v>0</v>
      </c>
      <c r="S41" s="91">
        <v>0</v>
      </c>
      <c r="T41" s="26">
        <v>2</v>
      </c>
      <c r="U41" s="91">
        <v>4</v>
      </c>
      <c r="V41" s="17">
        <f t="shared" si="2"/>
        <v>8</v>
      </c>
      <c r="W41" s="91">
        <f t="shared" si="2"/>
        <v>12</v>
      </c>
      <c r="X41" s="26">
        <v>0</v>
      </c>
      <c r="Y41" s="93">
        <v>0</v>
      </c>
      <c r="Z41" s="18">
        <f t="shared" si="1"/>
        <v>8</v>
      </c>
      <c r="AA41" s="94">
        <f t="shared" si="1"/>
        <v>12</v>
      </c>
      <c r="AB41" s="86" t="s">
        <v>33</v>
      </c>
    </row>
    <row r="42" spans="1:28" ht="11" customHeight="1" thickBot="1">
      <c r="A42" s="90"/>
      <c r="B42" s="27">
        <v>1</v>
      </c>
      <c r="C42" s="88"/>
      <c r="D42" s="27">
        <v>0</v>
      </c>
      <c r="E42" s="88"/>
      <c r="F42" s="27">
        <v>2</v>
      </c>
      <c r="G42" s="88"/>
      <c r="H42" s="27">
        <v>1</v>
      </c>
      <c r="I42" s="88"/>
      <c r="J42" s="48">
        <v>0</v>
      </c>
      <c r="K42" s="112"/>
      <c r="L42" s="27">
        <v>0</v>
      </c>
      <c r="M42" s="88"/>
      <c r="N42" s="27">
        <v>0</v>
      </c>
      <c r="O42" s="95"/>
      <c r="P42" s="27">
        <v>0</v>
      </c>
      <c r="Q42" s="82"/>
      <c r="R42" s="27">
        <v>0</v>
      </c>
      <c r="S42" s="88"/>
      <c r="T42" s="27">
        <v>3</v>
      </c>
      <c r="U42" s="88"/>
      <c r="V42" s="19">
        <f t="shared" si="2"/>
        <v>7</v>
      </c>
      <c r="W42" s="88"/>
      <c r="X42" s="27">
        <v>0</v>
      </c>
      <c r="Y42" s="93"/>
      <c r="Z42" s="20">
        <f t="shared" si="1"/>
        <v>7</v>
      </c>
      <c r="AA42" s="94"/>
      <c r="AB42" s="83"/>
    </row>
    <row r="43" spans="1:28" ht="11" customHeight="1" thickTop="1">
      <c r="A43" s="90" t="s">
        <v>34</v>
      </c>
      <c r="B43" s="26">
        <v>4</v>
      </c>
      <c r="C43" s="91">
        <v>4</v>
      </c>
      <c r="D43" s="26">
        <v>1</v>
      </c>
      <c r="E43" s="91">
        <v>1</v>
      </c>
      <c r="F43" s="26">
        <v>2</v>
      </c>
      <c r="G43" s="91">
        <v>3</v>
      </c>
      <c r="H43" s="26">
        <v>1</v>
      </c>
      <c r="I43" s="91">
        <v>1</v>
      </c>
      <c r="J43" s="49">
        <v>0</v>
      </c>
      <c r="K43" s="111">
        <v>1</v>
      </c>
      <c r="L43" s="26">
        <v>2</v>
      </c>
      <c r="M43" s="91">
        <v>2</v>
      </c>
      <c r="N43" s="26">
        <v>0</v>
      </c>
      <c r="O43" s="95">
        <v>0</v>
      </c>
      <c r="P43" s="26">
        <v>1</v>
      </c>
      <c r="Q43" s="89">
        <v>1</v>
      </c>
      <c r="R43" s="26">
        <v>0</v>
      </c>
      <c r="S43" s="91">
        <v>0</v>
      </c>
      <c r="T43" s="26">
        <v>2</v>
      </c>
      <c r="U43" s="91">
        <v>4</v>
      </c>
      <c r="V43" s="17">
        <f t="shared" si="2"/>
        <v>13</v>
      </c>
      <c r="W43" s="91">
        <f t="shared" si="2"/>
        <v>17</v>
      </c>
      <c r="X43" s="26">
        <v>0</v>
      </c>
      <c r="Y43" s="93">
        <v>0</v>
      </c>
      <c r="Z43" s="18">
        <f t="shared" si="1"/>
        <v>13</v>
      </c>
      <c r="AA43" s="94">
        <f t="shared" si="1"/>
        <v>17</v>
      </c>
      <c r="AB43" s="86" t="s">
        <v>34</v>
      </c>
    </row>
    <row r="44" spans="1:28" ht="11" customHeight="1" thickBot="1">
      <c r="A44" s="90"/>
      <c r="B44" s="27">
        <v>2</v>
      </c>
      <c r="C44" s="88"/>
      <c r="D44" s="27">
        <v>0</v>
      </c>
      <c r="E44" s="88"/>
      <c r="F44" s="27">
        <v>2</v>
      </c>
      <c r="G44" s="88"/>
      <c r="H44" s="27">
        <v>0</v>
      </c>
      <c r="I44" s="88"/>
      <c r="J44" s="48">
        <v>1</v>
      </c>
      <c r="K44" s="112"/>
      <c r="L44" s="27">
        <v>0</v>
      </c>
      <c r="M44" s="88"/>
      <c r="N44" s="27">
        <v>0</v>
      </c>
      <c r="O44" s="95"/>
      <c r="P44" s="27">
        <v>0</v>
      </c>
      <c r="Q44" s="82"/>
      <c r="R44" s="27">
        <v>0</v>
      </c>
      <c r="S44" s="88"/>
      <c r="T44" s="27">
        <v>2</v>
      </c>
      <c r="U44" s="88"/>
      <c r="V44" s="19">
        <f t="shared" si="2"/>
        <v>7</v>
      </c>
      <c r="W44" s="88"/>
      <c r="X44" s="27">
        <v>0</v>
      </c>
      <c r="Y44" s="93"/>
      <c r="Z44" s="20">
        <f t="shared" si="1"/>
        <v>7</v>
      </c>
      <c r="AA44" s="94"/>
      <c r="AB44" s="83"/>
    </row>
    <row r="45" spans="1:28" ht="11" customHeight="1" thickTop="1">
      <c r="A45" s="83" t="s">
        <v>35</v>
      </c>
      <c r="B45" s="5">
        <v>3</v>
      </c>
      <c r="C45" s="91">
        <v>3</v>
      </c>
      <c r="D45" s="5">
        <v>0</v>
      </c>
      <c r="E45" s="91">
        <v>0</v>
      </c>
      <c r="F45" s="5">
        <v>3</v>
      </c>
      <c r="G45" s="91">
        <v>4</v>
      </c>
      <c r="H45" s="5">
        <v>2</v>
      </c>
      <c r="I45" s="91">
        <v>3</v>
      </c>
      <c r="J45" s="53">
        <v>0</v>
      </c>
      <c r="K45" s="111">
        <v>0</v>
      </c>
      <c r="L45" s="5">
        <v>2</v>
      </c>
      <c r="M45" s="91">
        <v>2</v>
      </c>
      <c r="N45" s="5">
        <v>1</v>
      </c>
      <c r="O45" s="66">
        <v>1</v>
      </c>
      <c r="P45" s="5">
        <v>1</v>
      </c>
      <c r="Q45" s="89">
        <v>2</v>
      </c>
      <c r="R45" s="5">
        <v>0</v>
      </c>
      <c r="S45" s="91">
        <v>0</v>
      </c>
      <c r="T45" s="5">
        <v>5</v>
      </c>
      <c r="U45" s="91">
        <v>7</v>
      </c>
      <c r="V45" s="6">
        <f t="shared" si="2"/>
        <v>17</v>
      </c>
      <c r="W45" s="91">
        <f t="shared" si="2"/>
        <v>22</v>
      </c>
      <c r="X45" s="5">
        <v>1</v>
      </c>
      <c r="Y45" s="80">
        <v>1</v>
      </c>
      <c r="Z45" s="7">
        <f t="shared" si="1"/>
        <v>18</v>
      </c>
      <c r="AA45" s="66">
        <f t="shared" si="1"/>
        <v>23</v>
      </c>
      <c r="AB45" s="86" t="s">
        <v>35</v>
      </c>
    </row>
    <row r="46" spans="1:28" ht="11" customHeight="1" thickBot="1">
      <c r="A46" s="84"/>
      <c r="B46" s="10">
        <v>0</v>
      </c>
      <c r="C46" s="82"/>
      <c r="D46" s="10">
        <v>0</v>
      </c>
      <c r="E46" s="82"/>
      <c r="F46" s="10">
        <v>3</v>
      </c>
      <c r="G46" s="82"/>
      <c r="H46" s="10">
        <v>1</v>
      </c>
      <c r="I46" s="82"/>
      <c r="J46" s="52">
        <v>0</v>
      </c>
      <c r="K46" s="112"/>
      <c r="L46" s="10">
        <v>0</v>
      </c>
      <c r="M46" s="82"/>
      <c r="N46" s="10">
        <v>1</v>
      </c>
      <c r="O46" s="82"/>
      <c r="P46" s="10">
        <v>1</v>
      </c>
      <c r="Q46" s="82"/>
      <c r="R46" s="10">
        <v>0</v>
      </c>
      <c r="S46" s="82"/>
      <c r="T46" s="10">
        <v>5</v>
      </c>
      <c r="U46" s="82"/>
      <c r="V46" s="21">
        <f t="shared" si="2"/>
        <v>11</v>
      </c>
      <c r="W46" s="82"/>
      <c r="X46" s="10">
        <v>0</v>
      </c>
      <c r="Y46" s="81"/>
      <c r="Z46" s="12">
        <f t="shared" si="1"/>
        <v>11</v>
      </c>
      <c r="AA46" s="82"/>
      <c r="AB46" s="126"/>
    </row>
    <row r="47" spans="1:28" ht="11" customHeight="1" thickTop="1">
      <c r="A47" s="85" t="s">
        <v>36</v>
      </c>
      <c r="B47" s="13">
        <v>9</v>
      </c>
      <c r="C47" s="87">
        <v>15</v>
      </c>
      <c r="D47" s="13">
        <v>1</v>
      </c>
      <c r="E47" s="87">
        <v>1</v>
      </c>
      <c r="F47" s="13">
        <v>2</v>
      </c>
      <c r="G47" s="87">
        <v>5</v>
      </c>
      <c r="H47" s="13">
        <v>4</v>
      </c>
      <c r="I47" s="87">
        <v>6</v>
      </c>
      <c r="J47" s="51">
        <v>7</v>
      </c>
      <c r="K47" s="111">
        <v>12</v>
      </c>
      <c r="L47" s="13">
        <v>5</v>
      </c>
      <c r="M47" s="87">
        <v>5</v>
      </c>
      <c r="N47" s="13">
        <v>1</v>
      </c>
      <c r="O47" s="89">
        <v>1</v>
      </c>
      <c r="P47" s="13">
        <v>1</v>
      </c>
      <c r="Q47" s="89">
        <v>2</v>
      </c>
      <c r="R47" s="13">
        <v>3</v>
      </c>
      <c r="S47" s="87">
        <v>3</v>
      </c>
      <c r="T47" s="13">
        <v>4</v>
      </c>
      <c r="U47" s="87">
        <v>8</v>
      </c>
      <c r="V47" s="22">
        <f t="shared" si="2"/>
        <v>37</v>
      </c>
      <c r="W47" s="87">
        <f t="shared" si="2"/>
        <v>58</v>
      </c>
      <c r="X47" s="13">
        <v>0</v>
      </c>
      <c r="Y47" s="92">
        <v>0</v>
      </c>
      <c r="Z47" s="14">
        <f t="shared" si="1"/>
        <v>37</v>
      </c>
      <c r="AA47" s="89">
        <f t="shared" si="1"/>
        <v>58</v>
      </c>
      <c r="AB47" s="127" t="s">
        <v>36</v>
      </c>
    </row>
    <row r="48" spans="1:28" ht="11" customHeight="1" thickBot="1">
      <c r="A48" s="86"/>
      <c r="B48" s="25">
        <v>10</v>
      </c>
      <c r="C48" s="88"/>
      <c r="D48" s="25">
        <v>0</v>
      </c>
      <c r="E48" s="88"/>
      <c r="F48" s="25">
        <v>3</v>
      </c>
      <c r="G48" s="88"/>
      <c r="H48" s="25">
        <v>2</v>
      </c>
      <c r="I48" s="88"/>
      <c r="J48" s="50">
        <v>5</v>
      </c>
      <c r="K48" s="112"/>
      <c r="L48" s="25">
        <v>2</v>
      </c>
      <c r="M48" s="88"/>
      <c r="N48" s="25">
        <v>1</v>
      </c>
      <c r="O48" s="66"/>
      <c r="P48" s="25">
        <v>1</v>
      </c>
      <c r="Q48" s="82"/>
      <c r="R48" s="25">
        <v>0</v>
      </c>
      <c r="S48" s="88"/>
      <c r="T48" s="25">
        <v>5</v>
      </c>
      <c r="U48" s="88"/>
      <c r="V48" s="15">
        <f t="shared" si="2"/>
        <v>29</v>
      </c>
      <c r="W48" s="88"/>
      <c r="X48" s="25">
        <v>0</v>
      </c>
      <c r="Y48" s="80"/>
      <c r="Z48" s="16">
        <f t="shared" si="1"/>
        <v>29</v>
      </c>
      <c r="AA48" s="66"/>
      <c r="AB48" s="83"/>
    </row>
    <row r="49" spans="1:28" ht="11" customHeight="1" thickTop="1">
      <c r="A49" s="90" t="s">
        <v>37</v>
      </c>
      <c r="B49" s="26">
        <v>9</v>
      </c>
      <c r="C49" s="91">
        <v>10</v>
      </c>
      <c r="D49" s="26">
        <v>1</v>
      </c>
      <c r="E49" s="91">
        <v>1</v>
      </c>
      <c r="F49" s="26">
        <v>4</v>
      </c>
      <c r="G49" s="91">
        <v>7</v>
      </c>
      <c r="H49" s="26">
        <v>5</v>
      </c>
      <c r="I49" s="91">
        <v>7</v>
      </c>
      <c r="J49" s="49">
        <v>2</v>
      </c>
      <c r="K49" s="111">
        <v>4</v>
      </c>
      <c r="L49" s="26">
        <v>4</v>
      </c>
      <c r="M49" s="91">
        <v>6</v>
      </c>
      <c r="N49" s="26">
        <v>2</v>
      </c>
      <c r="O49" s="95">
        <v>3</v>
      </c>
      <c r="P49" s="26">
        <v>2</v>
      </c>
      <c r="Q49" s="89">
        <v>3</v>
      </c>
      <c r="R49" s="26">
        <v>3</v>
      </c>
      <c r="S49" s="91">
        <v>3</v>
      </c>
      <c r="T49" s="26">
        <v>3</v>
      </c>
      <c r="U49" s="91">
        <v>8</v>
      </c>
      <c r="V49" s="17">
        <f t="shared" si="2"/>
        <v>35</v>
      </c>
      <c r="W49" s="91">
        <f t="shared" si="2"/>
        <v>52</v>
      </c>
      <c r="X49" s="26">
        <v>1</v>
      </c>
      <c r="Y49" s="93">
        <v>1</v>
      </c>
      <c r="Z49" s="18">
        <f t="shared" si="1"/>
        <v>36</v>
      </c>
      <c r="AA49" s="94">
        <f t="shared" si="1"/>
        <v>53</v>
      </c>
      <c r="AB49" s="86" t="s">
        <v>37</v>
      </c>
    </row>
    <row r="50" spans="1:28" ht="11" customHeight="1" thickBot="1">
      <c r="A50" s="90"/>
      <c r="B50" s="27">
        <v>6</v>
      </c>
      <c r="C50" s="88"/>
      <c r="D50" s="27">
        <v>0</v>
      </c>
      <c r="E50" s="88"/>
      <c r="F50" s="27">
        <v>3</v>
      </c>
      <c r="G50" s="88"/>
      <c r="H50" s="27">
        <v>2</v>
      </c>
      <c r="I50" s="88"/>
      <c r="J50" s="48">
        <v>2</v>
      </c>
      <c r="K50" s="112"/>
      <c r="L50" s="27">
        <v>3</v>
      </c>
      <c r="M50" s="88"/>
      <c r="N50" s="27">
        <v>1</v>
      </c>
      <c r="O50" s="95"/>
      <c r="P50" s="27">
        <v>1</v>
      </c>
      <c r="Q50" s="82"/>
      <c r="R50" s="27">
        <v>0</v>
      </c>
      <c r="S50" s="88"/>
      <c r="T50" s="27">
        <v>5</v>
      </c>
      <c r="U50" s="88"/>
      <c r="V50" s="19">
        <f t="shared" si="2"/>
        <v>23</v>
      </c>
      <c r="W50" s="88"/>
      <c r="X50" s="27">
        <v>0</v>
      </c>
      <c r="Y50" s="93"/>
      <c r="Z50" s="20">
        <f t="shared" si="1"/>
        <v>23</v>
      </c>
      <c r="AA50" s="94"/>
      <c r="AB50" s="83"/>
    </row>
    <row r="51" spans="1:28" ht="11" customHeight="1" thickTop="1">
      <c r="A51" s="90" t="s">
        <v>38</v>
      </c>
      <c r="B51" s="26">
        <v>6</v>
      </c>
      <c r="C51" s="91">
        <v>7</v>
      </c>
      <c r="D51" s="26">
        <v>0</v>
      </c>
      <c r="E51" s="91">
        <v>0</v>
      </c>
      <c r="F51" s="26">
        <v>3</v>
      </c>
      <c r="G51" s="91">
        <v>5</v>
      </c>
      <c r="H51" s="26">
        <v>4</v>
      </c>
      <c r="I51" s="91">
        <v>7</v>
      </c>
      <c r="J51" s="49">
        <v>3</v>
      </c>
      <c r="K51" s="111">
        <v>3</v>
      </c>
      <c r="L51" s="26">
        <v>2</v>
      </c>
      <c r="M51" s="91">
        <v>2</v>
      </c>
      <c r="N51" s="26">
        <v>1</v>
      </c>
      <c r="O51" s="95">
        <v>1</v>
      </c>
      <c r="P51" s="26">
        <v>1</v>
      </c>
      <c r="Q51" s="89">
        <v>2</v>
      </c>
      <c r="R51" s="26">
        <v>0</v>
      </c>
      <c r="S51" s="91">
        <v>0</v>
      </c>
      <c r="T51" s="26">
        <v>3</v>
      </c>
      <c r="U51" s="91">
        <v>5</v>
      </c>
      <c r="V51" s="17">
        <f t="shared" si="2"/>
        <v>23</v>
      </c>
      <c r="W51" s="91">
        <f t="shared" si="2"/>
        <v>32</v>
      </c>
      <c r="X51" s="26">
        <v>0</v>
      </c>
      <c r="Y51" s="93">
        <v>0</v>
      </c>
      <c r="Z51" s="18">
        <f t="shared" si="1"/>
        <v>23</v>
      </c>
      <c r="AA51" s="94">
        <f t="shared" si="1"/>
        <v>32</v>
      </c>
      <c r="AB51" s="86" t="s">
        <v>38</v>
      </c>
    </row>
    <row r="52" spans="1:28" ht="11" customHeight="1" thickBot="1">
      <c r="A52" s="90"/>
      <c r="B52" s="27">
        <v>2</v>
      </c>
      <c r="C52" s="88"/>
      <c r="D52" s="27">
        <v>0</v>
      </c>
      <c r="E52" s="88"/>
      <c r="F52" s="27">
        <v>4</v>
      </c>
      <c r="G52" s="88"/>
      <c r="H52" s="27">
        <v>3</v>
      </c>
      <c r="I52" s="88"/>
      <c r="J52" s="48">
        <v>0</v>
      </c>
      <c r="K52" s="112"/>
      <c r="L52" s="27">
        <v>1</v>
      </c>
      <c r="M52" s="88"/>
      <c r="N52" s="27">
        <v>1</v>
      </c>
      <c r="O52" s="95"/>
      <c r="P52" s="27">
        <v>1</v>
      </c>
      <c r="Q52" s="82"/>
      <c r="R52" s="27">
        <v>0</v>
      </c>
      <c r="S52" s="88"/>
      <c r="T52" s="27">
        <v>4</v>
      </c>
      <c r="U52" s="88"/>
      <c r="V52" s="19">
        <f t="shared" si="2"/>
        <v>16</v>
      </c>
      <c r="W52" s="88"/>
      <c r="X52" s="27">
        <v>0</v>
      </c>
      <c r="Y52" s="93"/>
      <c r="Z52" s="20">
        <f t="shared" si="1"/>
        <v>16</v>
      </c>
      <c r="AA52" s="94"/>
      <c r="AB52" s="83"/>
    </row>
    <row r="53" spans="1:28" ht="11" customHeight="1" thickTop="1">
      <c r="A53" s="83" t="s">
        <v>39</v>
      </c>
      <c r="B53" s="5">
        <v>3</v>
      </c>
      <c r="C53" s="91">
        <v>3</v>
      </c>
      <c r="D53" s="5">
        <v>0</v>
      </c>
      <c r="E53" s="91">
        <v>0</v>
      </c>
      <c r="F53" s="5">
        <v>2</v>
      </c>
      <c r="G53" s="91">
        <v>5</v>
      </c>
      <c r="H53" s="5">
        <v>3</v>
      </c>
      <c r="I53" s="91">
        <v>6</v>
      </c>
      <c r="J53" s="53">
        <v>1</v>
      </c>
      <c r="K53" s="111">
        <v>1</v>
      </c>
      <c r="L53" s="5">
        <v>1</v>
      </c>
      <c r="M53" s="91">
        <v>2</v>
      </c>
      <c r="N53" s="5">
        <v>2</v>
      </c>
      <c r="O53" s="66">
        <v>2</v>
      </c>
      <c r="P53" s="5">
        <v>1</v>
      </c>
      <c r="Q53" s="89">
        <v>1</v>
      </c>
      <c r="R53" s="5">
        <v>1</v>
      </c>
      <c r="S53" s="91">
        <v>1</v>
      </c>
      <c r="T53" s="5">
        <v>4</v>
      </c>
      <c r="U53" s="91">
        <v>5</v>
      </c>
      <c r="V53" s="6">
        <f t="shared" si="2"/>
        <v>18</v>
      </c>
      <c r="W53" s="91">
        <f t="shared" si="2"/>
        <v>26</v>
      </c>
      <c r="X53" s="5">
        <v>0</v>
      </c>
      <c r="Y53" s="80">
        <v>0</v>
      </c>
      <c r="Z53" s="7">
        <f t="shared" si="1"/>
        <v>18</v>
      </c>
      <c r="AA53" s="66">
        <f t="shared" si="1"/>
        <v>26</v>
      </c>
      <c r="AB53" s="86" t="s">
        <v>39</v>
      </c>
    </row>
    <row r="54" spans="1:28" ht="11" customHeight="1" thickBot="1">
      <c r="A54" s="84"/>
      <c r="B54" s="10">
        <v>0</v>
      </c>
      <c r="C54" s="82"/>
      <c r="D54" s="10">
        <v>0</v>
      </c>
      <c r="E54" s="82"/>
      <c r="F54" s="10">
        <v>3</v>
      </c>
      <c r="G54" s="82"/>
      <c r="H54" s="10">
        <v>3</v>
      </c>
      <c r="I54" s="82"/>
      <c r="J54" s="52">
        <v>0</v>
      </c>
      <c r="K54" s="112"/>
      <c r="L54" s="10">
        <v>2</v>
      </c>
      <c r="M54" s="82"/>
      <c r="N54" s="10">
        <v>2</v>
      </c>
      <c r="O54" s="82"/>
      <c r="P54" s="10">
        <v>0</v>
      </c>
      <c r="Q54" s="82"/>
      <c r="R54" s="10">
        <v>0</v>
      </c>
      <c r="S54" s="82"/>
      <c r="T54" s="10">
        <v>4</v>
      </c>
      <c r="U54" s="82"/>
      <c r="V54" s="21">
        <f t="shared" si="2"/>
        <v>14</v>
      </c>
      <c r="W54" s="82"/>
      <c r="X54" s="10">
        <v>0</v>
      </c>
      <c r="Y54" s="81"/>
      <c r="Z54" s="12">
        <f t="shared" si="1"/>
        <v>14</v>
      </c>
      <c r="AA54" s="82"/>
      <c r="AB54" s="126"/>
    </row>
    <row r="55" spans="1:28" ht="11" customHeight="1" thickTop="1">
      <c r="A55" s="85" t="s">
        <v>40</v>
      </c>
      <c r="B55" s="13">
        <v>0</v>
      </c>
      <c r="C55" s="87">
        <v>0</v>
      </c>
      <c r="D55" s="13">
        <v>0</v>
      </c>
      <c r="E55" s="87">
        <v>0</v>
      </c>
      <c r="F55" s="13">
        <v>2</v>
      </c>
      <c r="G55" s="87">
        <v>2</v>
      </c>
      <c r="H55" s="13">
        <v>1</v>
      </c>
      <c r="I55" s="87">
        <v>2</v>
      </c>
      <c r="J55" s="51">
        <v>0</v>
      </c>
      <c r="K55" s="111">
        <v>0</v>
      </c>
      <c r="L55" s="13">
        <v>0</v>
      </c>
      <c r="M55" s="87">
        <v>0</v>
      </c>
      <c r="N55" s="13">
        <v>1</v>
      </c>
      <c r="O55" s="89">
        <v>1</v>
      </c>
      <c r="P55" s="13">
        <v>1</v>
      </c>
      <c r="Q55" s="89">
        <v>2</v>
      </c>
      <c r="R55" s="13">
        <v>0</v>
      </c>
      <c r="S55" s="87">
        <v>0</v>
      </c>
      <c r="T55" s="13">
        <v>2</v>
      </c>
      <c r="U55" s="87">
        <v>2</v>
      </c>
      <c r="V55" s="22">
        <f t="shared" si="2"/>
        <v>7</v>
      </c>
      <c r="W55" s="87">
        <f t="shared" si="2"/>
        <v>9</v>
      </c>
      <c r="X55" s="13">
        <v>0</v>
      </c>
      <c r="Y55" s="92">
        <v>0</v>
      </c>
      <c r="Z55" s="14">
        <f t="shared" si="1"/>
        <v>7</v>
      </c>
      <c r="AA55" s="89">
        <f t="shared" si="1"/>
        <v>9</v>
      </c>
      <c r="AB55" s="127" t="s">
        <v>40</v>
      </c>
    </row>
    <row r="56" spans="1:28" ht="11" customHeight="1" thickBot="1">
      <c r="A56" s="86"/>
      <c r="B56" s="25">
        <v>0</v>
      </c>
      <c r="C56" s="88"/>
      <c r="D56" s="25">
        <v>0</v>
      </c>
      <c r="E56" s="88"/>
      <c r="F56" s="25">
        <v>0</v>
      </c>
      <c r="G56" s="88"/>
      <c r="H56" s="25">
        <v>1</v>
      </c>
      <c r="I56" s="88"/>
      <c r="J56" s="50">
        <v>0</v>
      </c>
      <c r="K56" s="112"/>
      <c r="L56" s="25">
        <v>0</v>
      </c>
      <c r="M56" s="88"/>
      <c r="N56" s="25">
        <v>0</v>
      </c>
      <c r="O56" s="66"/>
      <c r="P56" s="25">
        <v>1</v>
      </c>
      <c r="Q56" s="82"/>
      <c r="R56" s="25">
        <v>0</v>
      </c>
      <c r="S56" s="88"/>
      <c r="T56" s="25">
        <v>1</v>
      </c>
      <c r="U56" s="88"/>
      <c r="V56" s="15">
        <f t="shared" si="2"/>
        <v>3</v>
      </c>
      <c r="W56" s="88"/>
      <c r="X56" s="25">
        <v>0</v>
      </c>
      <c r="Y56" s="80"/>
      <c r="Z56" s="16">
        <f t="shared" si="1"/>
        <v>3</v>
      </c>
      <c r="AA56" s="66"/>
      <c r="AB56" s="83"/>
    </row>
    <row r="57" spans="1:28" ht="11" customHeight="1" thickTop="1">
      <c r="A57" s="90" t="s">
        <v>41</v>
      </c>
      <c r="B57" s="26">
        <v>7</v>
      </c>
      <c r="C57" s="91">
        <v>7</v>
      </c>
      <c r="D57" s="26">
        <v>0</v>
      </c>
      <c r="E57" s="91">
        <v>0</v>
      </c>
      <c r="F57" s="26">
        <v>3</v>
      </c>
      <c r="G57" s="91">
        <v>5</v>
      </c>
      <c r="H57" s="26">
        <v>3</v>
      </c>
      <c r="I57" s="91">
        <v>7</v>
      </c>
      <c r="J57" s="49">
        <v>0</v>
      </c>
      <c r="K57" s="111">
        <v>0</v>
      </c>
      <c r="L57" s="26">
        <v>2</v>
      </c>
      <c r="M57" s="91">
        <v>2</v>
      </c>
      <c r="N57" s="26">
        <v>1</v>
      </c>
      <c r="O57" s="95">
        <v>1</v>
      </c>
      <c r="P57" s="26">
        <v>1</v>
      </c>
      <c r="Q57" s="89">
        <v>2</v>
      </c>
      <c r="R57" s="26">
        <v>1</v>
      </c>
      <c r="S57" s="91">
        <v>1</v>
      </c>
      <c r="T57" s="26">
        <v>3</v>
      </c>
      <c r="U57" s="91">
        <v>5</v>
      </c>
      <c r="V57" s="17">
        <f t="shared" si="2"/>
        <v>21</v>
      </c>
      <c r="W57" s="91">
        <f t="shared" si="2"/>
        <v>30</v>
      </c>
      <c r="X57" s="26">
        <v>0</v>
      </c>
      <c r="Y57" s="93">
        <v>0</v>
      </c>
      <c r="Z57" s="18">
        <f t="shared" si="1"/>
        <v>21</v>
      </c>
      <c r="AA57" s="94">
        <f t="shared" si="1"/>
        <v>30</v>
      </c>
      <c r="AB57" s="86" t="s">
        <v>41</v>
      </c>
    </row>
    <row r="58" spans="1:28" ht="11" customHeight="1" thickBot="1">
      <c r="A58" s="90"/>
      <c r="B58" s="27">
        <v>2</v>
      </c>
      <c r="C58" s="88"/>
      <c r="D58" s="27">
        <v>0</v>
      </c>
      <c r="E58" s="88"/>
      <c r="F58" s="27">
        <v>3</v>
      </c>
      <c r="G58" s="88"/>
      <c r="H58" s="27">
        <v>4</v>
      </c>
      <c r="I58" s="88"/>
      <c r="J58" s="48">
        <v>0</v>
      </c>
      <c r="K58" s="112"/>
      <c r="L58" s="27">
        <v>1</v>
      </c>
      <c r="M58" s="88"/>
      <c r="N58" s="27">
        <v>0</v>
      </c>
      <c r="O58" s="95"/>
      <c r="P58" s="27">
        <v>1</v>
      </c>
      <c r="Q58" s="82"/>
      <c r="R58" s="27">
        <v>0</v>
      </c>
      <c r="S58" s="88"/>
      <c r="T58" s="27">
        <v>3</v>
      </c>
      <c r="U58" s="88"/>
      <c r="V58" s="19">
        <f t="shared" si="2"/>
        <v>14</v>
      </c>
      <c r="W58" s="88"/>
      <c r="X58" s="27">
        <v>0</v>
      </c>
      <c r="Y58" s="93"/>
      <c r="Z58" s="20">
        <f t="shared" si="1"/>
        <v>14</v>
      </c>
      <c r="AA58" s="94"/>
      <c r="AB58" s="83"/>
    </row>
    <row r="59" spans="1:28" ht="11" customHeight="1" thickTop="1">
      <c r="A59" s="90" t="s">
        <v>42</v>
      </c>
      <c r="B59" s="26">
        <v>11</v>
      </c>
      <c r="C59" s="91">
        <v>12</v>
      </c>
      <c r="D59" s="26">
        <v>1</v>
      </c>
      <c r="E59" s="91">
        <v>1</v>
      </c>
      <c r="F59" s="26">
        <v>2</v>
      </c>
      <c r="G59" s="91">
        <v>2</v>
      </c>
      <c r="H59" s="26">
        <v>1</v>
      </c>
      <c r="I59" s="91">
        <v>2</v>
      </c>
      <c r="J59" s="49">
        <v>0</v>
      </c>
      <c r="K59" s="111">
        <v>0</v>
      </c>
      <c r="L59" s="26">
        <v>4</v>
      </c>
      <c r="M59" s="91">
        <v>4</v>
      </c>
      <c r="N59" s="26">
        <v>1</v>
      </c>
      <c r="O59" s="95">
        <v>2</v>
      </c>
      <c r="P59" s="26">
        <v>1</v>
      </c>
      <c r="Q59" s="89">
        <v>1</v>
      </c>
      <c r="R59" s="26">
        <v>2</v>
      </c>
      <c r="S59" s="91">
        <v>2</v>
      </c>
      <c r="T59" s="26">
        <v>5</v>
      </c>
      <c r="U59" s="91">
        <v>6</v>
      </c>
      <c r="V59" s="17">
        <f t="shared" si="2"/>
        <v>28</v>
      </c>
      <c r="W59" s="91">
        <f t="shared" si="2"/>
        <v>32</v>
      </c>
      <c r="X59" s="26">
        <v>1</v>
      </c>
      <c r="Y59" s="93">
        <v>1</v>
      </c>
      <c r="Z59" s="18">
        <f t="shared" si="1"/>
        <v>29</v>
      </c>
      <c r="AA59" s="94">
        <f t="shared" si="1"/>
        <v>33</v>
      </c>
      <c r="AB59" s="86" t="s">
        <v>42</v>
      </c>
    </row>
    <row r="60" spans="1:28" ht="11" customHeight="1" thickBot="1">
      <c r="A60" s="90"/>
      <c r="B60" s="27">
        <v>4</v>
      </c>
      <c r="C60" s="88"/>
      <c r="D60" s="27">
        <v>0</v>
      </c>
      <c r="E60" s="88"/>
      <c r="F60" s="27">
        <v>1</v>
      </c>
      <c r="G60" s="88"/>
      <c r="H60" s="27">
        <v>1</v>
      </c>
      <c r="I60" s="88"/>
      <c r="J60" s="48">
        <v>0</v>
      </c>
      <c r="K60" s="112"/>
      <c r="L60" s="27">
        <v>2</v>
      </c>
      <c r="M60" s="88"/>
      <c r="N60" s="27">
        <v>1</v>
      </c>
      <c r="O60" s="95"/>
      <c r="P60" s="27">
        <v>0</v>
      </c>
      <c r="Q60" s="82"/>
      <c r="R60" s="27">
        <v>0</v>
      </c>
      <c r="S60" s="88"/>
      <c r="T60" s="27">
        <v>3</v>
      </c>
      <c r="U60" s="88"/>
      <c r="V60" s="19">
        <f t="shared" si="2"/>
        <v>12</v>
      </c>
      <c r="W60" s="88"/>
      <c r="X60" s="27">
        <v>0</v>
      </c>
      <c r="Y60" s="93"/>
      <c r="Z60" s="20">
        <f t="shared" si="1"/>
        <v>12</v>
      </c>
      <c r="AA60" s="94"/>
      <c r="AB60" s="83"/>
    </row>
    <row r="61" spans="1:28" ht="11" customHeight="1" thickTop="1">
      <c r="A61" s="90" t="s">
        <v>43</v>
      </c>
      <c r="B61" s="26">
        <v>13</v>
      </c>
      <c r="C61" s="91">
        <v>18</v>
      </c>
      <c r="D61" s="26">
        <v>0</v>
      </c>
      <c r="E61" s="91">
        <v>0</v>
      </c>
      <c r="F61" s="26">
        <v>4</v>
      </c>
      <c r="G61" s="91">
        <v>7</v>
      </c>
      <c r="H61" s="26">
        <v>6</v>
      </c>
      <c r="I61" s="91">
        <v>11</v>
      </c>
      <c r="J61" s="49">
        <v>4</v>
      </c>
      <c r="K61" s="111">
        <v>6</v>
      </c>
      <c r="L61" s="26">
        <v>6</v>
      </c>
      <c r="M61" s="91">
        <v>7</v>
      </c>
      <c r="N61" s="26">
        <v>2</v>
      </c>
      <c r="O61" s="95">
        <v>2</v>
      </c>
      <c r="P61" s="26">
        <v>1</v>
      </c>
      <c r="Q61" s="89">
        <v>2</v>
      </c>
      <c r="R61" s="26">
        <v>3</v>
      </c>
      <c r="S61" s="91">
        <v>3</v>
      </c>
      <c r="T61" s="26">
        <v>2</v>
      </c>
      <c r="U61" s="91">
        <v>6</v>
      </c>
      <c r="V61" s="17">
        <f t="shared" si="2"/>
        <v>41</v>
      </c>
      <c r="W61" s="91">
        <f t="shared" si="2"/>
        <v>62</v>
      </c>
      <c r="X61" s="26">
        <v>1</v>
      </c>
      <c r="Y61" s="93">
        <v>1</v>
      </c>
      <c r="Z61" s="18">
        <f t="shared" si="1"/>
        <v>42</v>
      </c>
      <c r="AA61" s="94">
        <f t="shared" si="1"/>
        <v>63</v>
      </c>
      <c r="AB61" s="86" t="s">
        <v>43</v>
      </c>
    </row>
    <row r="62" spans="1:28" ht="11" customHeight="1" thickBot="1">
      <c r="A62" s="90"/>
      <c r="B62" s="27">
        <v>11</v>
      </c>
      <c r="C62" s="88"/>
      <c r="D62" s="27">
        <v>0</v>
      </c>
      <c r="E62" s="88"/>
      <c r="F62" s="27">
        <v>4</v>
      </c>
      <c r="G62" s="88"/>
      <c r="H62" s="27">
        <v>5</v>
      </c>
      <c r="I62" s="88"/>
      <c r="J62" s="48">
        <v>2</v>
      </c>
      <c r="K62" s="112"/>
      <c r="L62" s="27">
        <v>4</v>
      </c>
      <c r="M62" s="88"/>
      <c r="N62" s="27">
        <v>1</v>
      </c>
      <c r="O62" s="95"/>
      <c r="P62" s="27">
        <v>1</v>
      </c>
      <c r="Q62" s="82"/>
      <c r="R62" s="27">
        <v>0</v>
      </c>
      <c r="S62" s="88"/>
      <c r="T62" s="27">
        <v>4</v>
      </c>
      <c r="U62" s="88"/>
      <c r="V62" s="19">
        <f t="shared" si="2"/>
        <v>32</v>
      </c>
      <c r="W62" s="88"/>
      <c r="X62" s="27">
        <v>0</v>
      </c>
      <c r="Y62" s="93"/>
      <c r="Z62" s="20">
        <f t="shared" si="1"/>
        <v>32</v>
      </c>
      <c r="AA62" s="94"/>
      <c r="AB62" s="83"/>
    </row>
    <row r="63" spans="1:28" ht="11" customHeight="1" thickTop="1">
      <c r="A63" s="90" t="s">
        <v>44</v>
      </c>
      <c r="B63" s="26">
        <v>1</v>
      </c>
      <c r="C63" s="91">
        <v>2</v>
      </c>
      <c r="D63" s="26">
        <v>0</v>
      </c>
      <c r="E63" s="91">
        <v>0</v>
      </c>
      <c r="F63" s="26">
        <v>1</v>
      </c>
      <c r="G63" s="91">
        <v>2</v>
      </c>
      <c r="H63" s="26">
        <v>0</v>
      </c>
      <c r="I63" s="91">
        <v>1</v>
      </c>
      <c r="J63" s="49">
        <v>1</v>
      </c>
      <c r="K63" s="111">
        <v>2</v>
      </c>
      <c r="L63" s="26">
        <v>0</v>
      </c>
      <c r="M63" s="91">
        <v>0</v>
      </c>
      <c r="N63" s="26">
        <v>1</v>
      </c>
      <c r="O63" s="95">
        <v>1</v>
      </c>
      <c r="P63" s="26">
        <v>1</v>
      </c>
      <c r="Q63" s="89">
        <v>2</v>
      </c>
      <c r="R63" s="26">
        <v>0</v>
      </c>
      <c r="S63" s="91">
        <v>0</v>
      </c>
      <c r="T63" s="26">
        <v>1</v>
      </c>
      <c r="U63" s="91">
        <v>2</v>
      </c>
      <c r="V63" s="17">
        <f t="shared" si="2"/>
        <v>6</v>
      </c>
      <c r="W63" s="91">
        <f t="shared" si="2"/>
        <v>12</v>
      </c>
      <c r="X63" s="26">
        <v>2</v>
      </c>
      <c r="Y63" s="93">
        <v>2</v>
      </c>
      <c r="Z63" s="18">
        <f t="shared" si="1"/>
        <v>8</v>
      </c>
      <c r="AA63" s="94">
        <f t="shared" si="1"/>
        <v>14</v>
      </c>
      <c r="AB63" s="86" t="s">
        <v>44</v>
      </c>
    </row>
    <row r="64" spans="1:28" ht="11" customHeight="1" thickBot="1">
      <c r="A64" s="90"/>
      <c r="B64" s="27">
        <v>2</v>
      </c>
      <c r="C64" s="88"/>
      <c r="D64" s="27">
        <v>0</v>
      </c>
      <c r="E64" s="88"/>
      <c r="F64" s="27">
        <v>2</v>
      </c>
      <c r="G64" s="88"/>
      <c r="H64" s="27">
        <v>1</v>
      </c>
      <c r="I64" s="88"/>
      <c r="J64" s="48">
        <v>1</v>
      </c>
      <c r="K64" s="112"/>
      <c r="L64" s="27">
        <v>0</v>
      </c>
      <c r="M64" s="88"/>
      <c r="N64" s="27">
        <v>1</v>
      </c>
      <c r="O64" s="95"/>
      <c r="P64" s="27">
        <v>1</v>
      </c>
      <c r="Q64" s="82"/>
      <c r="R64" s="27">
        <v>0</v>
      </c>
      <c r="S64" s="88"/>
      <c r="T64" s="27">
        <v>2</v>
      </c>
      <c r="U64" s="88"/>
      <c r="V64" s="19">
        <f t="shared" si="2"/>
        <v>10</v>
      </c>
      <c r="W64" s="88"/>
      <c r="X64" s="27">
        <v>0</v>
      </c>
      <c r="Y64" s="93"/>
      <c r="Z64" s="20">
        <f t="shared" si="1"/>
        <v>10</v>
      </c>
      <c r="AA64" s="94"/>
      <c r="AB64" s="83"/>
    </row>
    <row r="65" spans="1:28" ht="11" customHeight="1" thickTop="1">
      <c r="A65" s="83" t="s">
        <v>45</v>
      </c>
      <c r="B65" s="5">
        <v>1</v>
      </c>
      <c r="C65" s="91">
        <v>1</v>
      </c>
      <c r="D65" s="5">
        <v>0</v>
      </c>
      <c r="E65" s="91">
        <v>0</v>
      </c>
      <c r="F65" s="5">
        <v>3</v>
      </c>
      <c r="G65" s="91">
        <v>5</v>
      </c>
      <c r="H65" s="5">
        <v>0</v>
      </c>
      <c r="I65" s="91">
        <v>0</v>
      </c>
      <c r="J65" s="53">
        <v>0</v>
      </c>
      <c r="K65" s="111">
        <v>0</v>
      </c>
      <c r="L65" s="5">
        <v>0</v>
      </c>
      <c r="M65" s="91">
        <v>0</v>
      </c>
      <c r="N65" s="5">
        <v>0</v>
      </c>
      <c r="O65" s="66">
        <v>0</v>
      </c>
      <c r="P65" s="5">
        <v>1</v>
      </c>
      <c r="Q65" s="89">
        <v>1</v>
      </c>
      <c r="R65" s="5">
        <v>0</v>
      </c>
      <c r="S65" s="91">
        <v>0</v>
      </c>
      <c r="T65" s="5">
        <v>4</v>
      </c>
      <c r="U65" s="91">
        <v>4</v>
      </c>
      <c r="V65" s="6">
        <f t="shared" si="2"/>
        <v>9</v>
      </c>
      <c r="W65" s="91">
        <f t="shared" si="2"/>
        <v>11</v>
      </c>
      <c r="X65" s="5">
        <v>0</v>
      </c>
      <c r="Y65" s="80">
        <v>0</v>
      </c>
      <c r="Z65" s="7">
        <f t="shared" si="1"/>
        <v>9</v>
      </c>
      <c r="AA65" s="66">
        <f t="shared" si="1"/>
        <v>11</v>
      </c>
      <c r="AB65" s="86" t="s">
        <v>45</v>
      </c>
    </row>
    <row r="66" spans="1:28" ht="11" customHeight="1" thickBot="1">
      <c r="A66" s="84"/>
      <c r="B66" s="10">
        <v>0</v>
      </c>
      <c r="C66" s="82"/>
      <c r="D66" s="10">
        <v>0</v>
      </c>
      <c r="E66" s="82"/>
      <c r="F66" s="10">
        <v>4</v>
      </c>
      <c r="G66" s="82"/>
      <c r="H66" s="10">
        <v>0</v>
      </c>
      <c r="I66" s="82"/>
      <c r="J66" s="52">
        <v>0</v>
      </c>
      <c r="K66" s="112"/>
      <c r="L66" s="10">
        <v>0</v>
      </c>
      <c r="M66" s="82"/>
      <c r="N66" s="10">
        <v>0</v>
      </c>
      <c r="O66" s="82"/>
      <c r="P66" s="10">
        <v>0</v>
      </c>
      <c r="Q66" s="82"/>
      <c r="R66" s="10">
        <v>0</v>
      </c>
      <c r="S66" s="82"/>
      <c r="T66" s="10">
        <v>2</v>
      </c>
      <c r="U66" s="82"/>
      <c r="V66" s="21">
        <f t="shared" si="2"/>
        <v>6</v>
      </c>
      <c r="W66" s="82"/>
      <c r="X66" s="10">
        <v>0</v>
      </c>
      <c r="Y66" s="81"/>
      <c r="Z66" s="12">
        <f t="shared" si="1"/>
        <v>6</v>
      </c>
      <c r="AA66" s="82"/>
      <c r="AB66" s="126"/>
    </row>
    <row r="67" spans="1:28" ht="11" customHeight="1" thickTop="1">
      <c r="A67" s="85" t="s">
        <v>46</v>
      </c>
      <c r="B67" s="13">
        <v>2</v>
      </c>
      <c r="C67" s="87">
        <v>2</v>
      </c>
      <c r="D67" s="13">
        <v>0</v>
      </c>
      <c r="E67" s="87">
        <v>0</v>
      </c>
      <c r="F67" s="13">
        <v>2</v>
      </c>
      <c r="G67" s="87">
        <v>4</v>
      </c>
      <c r="H67" s="13">
        <v>0</v>
      </c>
      <c r="I67" s="87">
        <v>0</v>
      </c>
      <c r="J67" s="51">
        <v>0</v>
      </c>
      <c r="K67" s="111">
        <v>0</v>
      </c>
      <c r="L67" s="13">
        <v>0</v>
      </c>
      <c r="M67" s="87">
        <v>0</v>
      </c>
      <c r="N67" s="13">
        <v>1</v>
      </c>
      <c r="O67" s="89">
        <v>1</v>
      </c>
      <c r="P67" s="13">
        <v>0</v>
      </c>
      <c r="Q67" s="89">
        <v>0</v>
      </c>
      <c r="R67" s="13">
        <v>0</v>
      </c>
      <c r="S67" s="87">
        <v>0</v>
      </c>
      <c r="T67" s="13">
        <v>2</v>
      </c>
      <c r="U67" s="87">
        <v>3</v>
      </c>
      <c r="V67" s="22">
        <f t="shared" si="2"/>
        <v>7</v>
      </c>
      <c r="W67" s="87">
        <f t="shared" si="2"/>
        <v>10</v>
      </c>
      <c r="X67" s="13">
        <v>1</v>
      </c>
      <c r="Y67" s="92">
        <v>1</v>
      </c>
      <c r="Z67" s="14">
        <f t="shared" si="1"/>
        <v>8</v>
      </c>
      <c r="AA67" s="89">
        <f t="shared" si="1"/>
        <v>11</v>
      </c>
      <c r="AB67" s="127" t="s">
        <v>46</v>
      </c>
    </row>
    <row r="68" spans="1:28" ht="11" customHeight="1" thickBot="1">
      <c r="A68" s="86"/>
      <c r="B68" s="25">
        <v>0</v>
      </c>
      <c r="C68" s="88"/>
      <c r="D68" s="25">
        <v>0</v>
      </c>
      <c r="E68" s="88"/>
      <c r="F68" s="25">
        <v>3</v>
      </c>
      <c r="G68" s="88"/>
      <c r="H68" s="25">
        <v>0</v>
      </c>
      <c r="I68" s="88"/>
      <c r="J68" s="50">
        <v>0</v>
      </c>
      <c r="K68" s="112"/>
      <c r="L68" s="25">
        <v>0</v>
      </c>
      <c r="M68" s="88"/>
      <c r="N68" s="25">
        <v>1</v>
      </c>
      <c r="O68" s="66"/>
      <c r="P68" s="25">
        <v>0</v>
      </c>
      <c r="Q68" s="82"/>
      <c r="R68" s="25">
        <v>0</v>
      </c>
      <c r="S68" s="88"/>
      <c r="T68" s="25">
        <v>3</v>
      </c>
      <c r="U68" s="88"/>
      <c r="V68" s="15">
        <f t="shared" si="2"/>
        <v>7</v>
      </c>
      <c r="W68" s="88"/>
      <c r="X68" s="25">
        <v>0</v>
      </c>
      <c r="Y68" s="80"/>
      <c r="Z68" s="16">
        <f t="shared" si="1"/>
        <v>7</v>
      </c>
      <c r="AA68" s="66"/>
      <c r="AB68" s="83"/>
    </row>
    <row r="69" spans="1:28" ht="11" customHeight="1" thickTop="1">
      <c r="A69" s="90" t="s">
        <v>47</v>
      </c>
      <c r="B69" s="26">
        <v>1</v>
      </c>
      <c r="C69" s="91">
        <v>2</v>
      </c>
      <c r="D69" s="26">
        <v>0</v>
      </c>
      <c r="E69" s="91">
        <v>0</v>
      </c>
      <c r="F69" s="26">
        <v>2</v>
      </c>
      <c r="G69" s="91">
        <v>2</v>
      </c>
      <c r="H69" s="26">
        <v>1</v>
      </c>
      <c r="I69" s="91">
        <v>1</v>
      </c>
      <c r="J69" s="49">
        <v>0</v>
      </c>
      <c r="K69" s="111">
        <v>0</v>
      </c>
      <c r="L69" s="26">
        <v>0</v>
      </c>
      <c r="M69" s="91">
        <v>0</v>
      </c>
      <c r="N69" s="26">
        <v>1</v>
      </c>
      <c r="O69" s="95">
        <v>1</v>
      </c>
      <c r="P69" s="26">
        <v>1</v>
      </c>
      <c r="Q69" s="89">
        <v>1</v>
      </c>
      <c r="R69" s="26">
        <v>0</v>
      </c>
      <c r="S69" s="91">
        <v>0</v>
      </c>
      <c r="T69" s="26">
        <v>1</v>
      </c>
      <c r="U69" s="91">
        <v>2</v>
      </c>
      <c r="V69" s="17">
        <f t="shared" si="2"/>
        <v>7</v>
      </c>
      <c r="W69" s="91">
        <f t="shared" si="2"/>
        <v>9</v>
      </c>
      <c r="X69" s="26">
        <v>0</v>
      </c>
      <c r="Y69" s="93">
        <v>0</v>
      </c>
      <c r="Z69" s="18">
        <f t="shared" si="1"/>
        <v>7</v>
      </c>
      <c r="AA69" s="94">
        <f t="shared" si="1"/>
        <v>9</v>
      </c>
      <c r="AB69" s="86" t="s">
        <v>47</v>
      </c>
    </row>
    <row r="70" spans="1:28" ht="11" customHeight="1" thickBot="1">
      <c r="A70" s="90"/>
      <c r="B70" s="27">
        <v>1</v>
      </c>
      <c r="C70" s="88"/>
      <c r="D70" s="27">
        <v>0</v>
      </c>
      <c r="E70" s="88"/>
      <c r="F70" s="27">
        <v>0</v>
      </c>
      <c r="G70" s="88"/>
      <c r="H70" s="27">
        <v>0</v>
      </c>
      <c r="I70" s="88"/>
      <c r="J70" s="48">
        <v>0</v>
      </c>
      <c r="K70" s="112"/>
      <c r="L70" s="27">
        <v>0</v>
      </c>
      <c r="M70" s="88"/>
      <c r="N70" s="27">
        <v>1</v>
      </c>
      <c r="O70" s="95"/>
      <c r="P70" s="27">
        <v>0</v>
      </c>
      <c r="Q70" s="82"/>
      <c r="R70" s="27">
        <v>0</v>
      </c>
      <c r="S70" s="88"/>
      <c r="T70" s="27">
        <v>1</v>
      </c>
      <c r="U70" s="88"/>
      <c r="V70" s="19">
        <f t="shared" si="2"/>
        <v>3</v>
      </c>
      <c r="W70" s="88"/>
      <c r="X70" s="27">
        <v>0</v>
      </c>
      <c r="Y70" s="93"/>
      <c r="Z70" s="20">
        <f t="shared" si="1"/>
        <v>3</v>
      </c>
      <c r="AA70" s="94"/>
      <c r="AB70" s="83"/>
    </row>
    <row r="71" spans="1:28" ht="11" customHeight="1" thickTop="1">
      <c r="A71" s="90" t="s">
        <v>48</v>
      </c>
      <c r="B71" s="26">
        <v>4</v>
      </c>
      <c r="C71" s="91">
        <v>4</v>
      </c>
      <c r="D71" s="26">
        <v>0</v>
      </c>
      <c r="E71" s="91">
        <v>0</v>
      </c>
      <c r="F71" s="26">
        <v>2</v>
      </c>
      <c r="G71" s="91">
        <v>5</v>
      </c>
      <c r="H71" s="26">
        <v>4</v>
      </c>
      <c r="I71" s="91">
        <v>8</v>
      </c>
      <c r="J71" s="49">
        <v>1</v>
      </c>
      <c r="K71" s="111">
        <v>1</v>
      </c>
      <c r="L71" s="26">
        <v>2</v>
      </c>
      <c r="M71" s="91">
        <v>0</v>
      </c>
      <c r="N71" s="26">
        <v>1</v>
      </c>
      <c r="O71" s="95">
        <v>1</v>
      </c>
      <c r="P71" s="26">
        <v>1</v>
      </c>
      <c r="Q71" s="89">
        <v>1</v>
      </c>
      <c r="R71" s="26">
        <v>1</v>
      </c>
      <c r="S71" s="91">
        <v>1</v>
      </c>
      <c r="T71" s="26">
        <v>4</v>
      </c>
      <c r="U71" s="91">
        <v>6</v>
      </c>
      <c r="V71" s="17">
        <f t="shared" si="2"/>
        <v>20</v>
      </c>
      <c r="W71" s="91">
        <f t="shared" si="2"/>
        <v>27</v>
      </c>
      <c r="X71" s="26">
        <v>0</v>
      </c>
      <c r="Y71" s="93">
        <v>0</v>
      </c>
      <c r="Z71" s="18">
        <f t="shared" si="1"/>
        <v>20</v>
      </c>
      <c r="AA71" s="94">
        <f t="shared" si="1"/>
        <v>27</v>
      </c>
      <c r="AB71" s="86" t="s">
        <v>48</v>
      </c>
    </row>
    <row r="72" spans="1:28" ht="11" customHeight="1" thickBot="1">
      <c r="A72" s="90"/>
      <c r="B72" s="27">
        <v>1</v>
      </c>
      <c r="C72" s="88"/>
      <c r="D72" s="27">
        <v>0</v>
      </c>
      <c r="E72" s="88"/>
      <c r="F72" s="27">
        <v>4</v>
      </c>
      <c r="G72" s="88"/>
      <c r="H72" s="27">
        <v>4</v>
      </c>
      <c r="I72" s="88"/>
      <c r="J72" s="48">
        <v>0</v>
      </c>
      <c r="K72" s="112"/>
      <c r="L72" s="27">
        <v>0</v>
      </c>
      <c r="M72" s="88"/>
      <c r="N72" s="27">
        <v>0</v>
      </c>
      <c r="O72" s="95"/>
      <c r="P72" s="27">
        <v>0</v>
      </c>
      <c r="Q72" s="82"/>
      <c r="R72" s="27">
        <v>0</v>
      </c>
      <c r="S72" s="88"/>
      <c r="T72" s="27">
        <v>4</v>
      </c>
      <c r="U72" s="88"/>
      <c r="V72" s="19">
        <f t="shared" si="2"/>
        <v>13</v>
      </c>
      <c r="W72" s="88"/>
      <c r="X72" s="27">
        <v>0</v>
      </c>
      <c r="Y72" s="93"/>
      <c r="Z72" s="20">
        <f t="shared" ref="Z72:AA100" si="3">V72+X72</f>
        <v>13</v>
      </c>
      <c r="AA72" s="94"/>
      <c r="AB72" s="83"/>
    </row>
    <row r="73" spans="1:28" ht="11" customHeight="1" thickTop="1">
      <c r="A73" s="90" t="s">
        <v>49</v>
      </c>
      <c r="B73" s="26">
        <v>8</v>
      </c>
      <c r="C73" s="91">
        <v>8</v>
      </c>
      <c r="D73" s="26">
        <v>1</v>
      </c>
      <c r="E73" s="91">
        <v>1</v>
      </c>
      <c r="F73" s="26">
        <v>4</v>
      </c>
      <c r="G73" s="91">
        <v>6</v>
      </c>
      <c r="H73" s="26">
        <v>3</v>
      </c>
      <c r="I73" s="91">
        <v>7</v>
      </c>
      <c r="J73" s="49">
        <v>0</v>
      </c>
      <c r="K73" s="111">
        <v>0</v>
      </c>
      <c r="L73" s="26">
        <v>0</v>
      </c>
      <c r="M73" s="91">
        <v>0</v>
      </c>
      <c r="N73" s="26">
        <v>1</v>
      </c>
      <c r="O73" s="95">
        <v>2</v>
      </c>
      <c r="P73" s="26">
        <v>1</v>
      </c>
      <c r="Q73" s="89">
        <v>1</v>
      </c>
      <c r="R73" s="26">
        <v>0</v>
      </c>
      <c r="S73" s="91">
        <v>0</v>
      </c>
      <c r="T73" s="26">
        <v>4</v>
      </c>
      <c r="U73" s="91">
        <v>6</v>
      </c>
      <c r="V73" s="17">
        <f t="shared" si="2"/>
        <v>22</v>
      </c>
      <c r="W73" s="91">
        <f t="shared" si="2"/>
        <v>31</v>
      </c>
      <c r="X73" s="26">
        <v>1</v>
      </c>
      <c r="Y73" s="93">
        <v>1</v>
      </c>
      <c r="Z73" s="18">
        <f t="shared" si="3"/>
        <v>23</v>
      </c>
      <c r="AA73" s="94">
        <f t="shared" si="3"/>
        <v>32</v>
      </c>
      <c r="AB73" s="86" t="s">
        <v>49</v>
      </c>
    </row>
    <row r="74" spans="1:28" ht="11" customHeight="1" thickBot="1">
      <c r="A74" s="90"/>
      <c r="B74" s="27">
        <v>4</v>
      </c>
      <c r="C74" s="88"/>
      <c r="D74" s="27">
        <v>0</v>
      </c>
      <c r="E74" s="88"/>
      <c r="F74" s="27">
        <v>4</v>
      </c>
      <c r="G74" s="88"/>
      <c r="H74" s="27">
        <v>4</v>
      </c>
      <c r="I74" s="88"/>
      <c r="J74" s="48">
        <v>0</v>
      </c>
      <c r="K74" s="112"/>
      <c r="L74" s="27">
        <v>0</v>
      </c>
      <c r="M74" s="88"/>
      <c r="N74" s="27">
        <v>1</v>
      </c>
      <c r="O74" s="95"/>
      <c r="P74" s="27">
        <v>0</v>
      </c>
      <c r="Q74" s="82"/>
      <c r="R74" s="27">
        <v>0</v>
      </c>
      <c r="S74" s="88"/>
      <c r="T74" s="27">
        <v>4</v>
      </c>
      <c r="U74" s="88"/>
      <c r="V74" s="19">
        <f t="shared" si="2"/>
        <v>17</v>
      </c>
      <c r="W74" s="88"/>
      <c r="X74" s="27">
        <v>0</v>
      </c>
      <c r="Y74" s="93"/>
      <c r="Z74" s="20">
        <f t="shared" si="3"/>
        <v>17</v>
      </c>
      <c r="AA74" s="94"/>
      <c r="AB74" s="83"/>
    </row>
    <row r="75" spans="1:28" ht="11" customHeight="1" thickTop="1">
      <c r="A75" s="83" t="s">
        <v>50</v>
      </c>
      <c r="B75" s="5">
        <v>3</v>
      </c>
      <c r="C75" s="91">
        <v>4</v>
      </c>
      <c r="D75" s="5">
        <v>0</v>
      </c>
      <c r="E75" s="91">
        <v>0</v>
      </c>
      <c r="F75" s="5">
        <v>3</v>
      </c>
      <c r="G75" s="91">
        <v>4</v>
      </c>
      <c r="H75" s="5">
        <v>3</v>
      </c>
      <c r="I75" s="91">
        <v>4</v>
      </c>
      <c r="J75" s="53">
        <v>2</v>
      </c>
      <c r="K75" s="111">
        <v>2</v>
      </c>
      <c r="L75" s="5">
        <v>3</v>
      </c>
      <c r="M75" s="91">
        <v>5</v>
      </c>
      <c r="N75" s="5">
        <v>0</v>
      </c>
      <c r="O75" s="66">
        <v>0</v>
      </c>
      <c r="P75" s="5">
        <v>1</v>
      </c>
      <c r="Q75" s="89">
        <v>1</v>
      </c>
      <c r="R75" s="5">
        <v>0</v>
      </c>
      <c r="S75" s="91">
        <v>0</v>
      </c>
      <c r="T75" s="5">
        <v>4</v>
      </c>
      <c r="U75" s="91">
        <v>5</v>
      </c>
      <c r="V75" s="6">
        <f t="shared" si="2"/>
        <v>19</v>
      </c>
      <c r="W75" s="91">
        <f t="shared" si="2"/>
        <v>25</v>
      </c>
      <c r="X75" s="5">
        <v>0</v>
      </c>
      <c r="Y75" s="80">
        <v>0</v>
      </c>
      <c r="Z75" s="7">
        <f t="shared" si="3"/>
        <v>19</v>
      </c>
      <c r="AA75" s="66">
        <f t="shared" si="3"/>
        <v>25</v>
      </c>
      <c r="AB75" s="86" t="s">
        <v>50</v>
      </c>
    </row>
    <row r="76" spans="1:28" ht="11" customHeight="1" thickBot="1">
      <c r="A76" s="84"/>
      <c r="B76" s="10">
        <v>3</v>
      </c>
      <c r="C76" s="82"/>
      <c r="D76" s="10">
        <v>0</v>
      </c>
      <c r="E76" s="82"/>
      <c r="F76" s="10">
        <v>3</v>
      </c>
      <c r="G76" s="82"/>
      <c r="H76" s="10">
        <v>1</v>
      </c>
      <c r="I76" s="82"/>
      <c r="J76" s="52">
        <v>0</v>
      </c>
      <c r="K76" s="112"/>
      <c r="L76" s="10">
        <v>2</v>
      </c>
      <c r="M76" s="82"/>
      <c r="N76" s="10">
        <v>0</v>
      </c>
      <c r="O76" s="82"/>
      <c r="P76" s="10">
        <v>0</v>
      </c>
      <c r="Q76" s="82"/>
      <c r="R76" s="10">
        <v>0</v>
      </c>
      <c r="S76" s="82"/>
      <c r="T76" s="10">
        <v>3</v>
      </c>
      <c r="U76" s="82"/>
      <c r="V76" s="21">
        <f t="shared" si="2"/>
        <v>12</v>
      </c>
      <c r="W76" s="82"/>
      <c r="X76" s="10">
        <v>0</v>
      </c>
      <c r="Y76" s="81"/>
      <c r="Z76" s="12">
        <f t="shared" si="3"/>
        <v>12</v>
      </c>
      <c r="AA76" s="82"/>
      <c r="AB76" s="126"/>
    </row>
    <row r="77" spans="1:28" ht="11" customHeight="1" thickTop="1">
      <c r="A77" s="85" t="s">
        <v>51</v>
      </c>
      <c r="B77" s="13">
        <v>0</v>
      </c>
      <c r="C77" s="87">
        <v>0</v>
      </c>
      <c r="D77" s="13">
        <v>0</v>
      </c>
      <c r="E77" s="87">
        <v>0</v>
      </c>
      <c r="F77" s="13">
        <v>1</v>
      </c>
      <c r="G77" s="87">
        <v>2</v>
      </c>
      <c r="H77" s="13">
        <v>1</v>
      </c>
      <c r="I77" s="87">
        <v>1</v>
      </c>
      <c r="J77" s="51">
        <v>0</v>
      </c>
      <c r="K77" s="111">
        <v>0</v>
      </c>
      <c r="L77" s="13">
        <v>0</v>
      </c>
      <c r="M77" s="87">
        <v>0</v>
      </c>
      <c r="N77" s="13">
        <v>0</v>
      </c>
      <c r="O77" s="89">
        <v>0</v>
      </c>
      <c r="P77" s="13">
        <v>1</v>
      </c>
      <c r="Q77" s="89">
        <v>1</v>
      </c>
      <c r="R77" s="13">
        <v>0</v>
      </c>
      <c r="S77" s="87">
        <v>0</v>
      </c>
      <c r="T77" s="13">
        <v>2</v>
      </c>
      <c r="U77" s="87">
        <v>3</v>
      </c>
      <c r="V77" s="22">
        <f t="shared" si="2"/>
        <v>5</v>
      </c>
      <c r="W77" s="87">
        <f t="shared" si="2"/>
        <v>7</v>
      </c>
      <c r="X77" s="13">
        <v>0</v>
      </c>
      <c r="Y77" s="92">
        <v>0</v>
      </c>
      <c r="Z77" s="14">
        <f t="shared" si="3"/>
        <v>5</v>
      </c>
      <c r="AA77" s="89">
        <f t="shared" si="3"/>
        <v>7</v>
      </c>
      <c r="AB77" s="127" t="s">
        <v>51</v>
      </c>
    </row>
    <row r="78" spans="1:28" ht="11" customHeight="1" thickBot="1">
      <c r="A78" s="86"/>
      <c r="B78" s="25">
        <v>0</v>
      </c>
      <c r="C78" s="88"/>
      <c r="D78" s="25">
        <v>0</v>
      </c>
      <c r="E78" s="88"/>
      <c r="F78" s="25">
        <v>2</v>
      </c>
      <c r="G78" s="88"/>
      <c r="H78" s="25">
        <v>0</v>
      </c>
      <c r="I78" s="88"/>
      <c r="J78" s="50">
        <v>0</v>
      </c>
      <c r="K78" s="112"/>
      <c r="L78" s="25">
        <v>0</v>
      </c>
      <c r="M78" s="88"/>
      <c r="N78" s="25">
        <v>0</v>
      </c>
      <c r="O78" s="66"/>
      <c r="P78" s="25">
        <v>0</v>
      </c>
      <c r="Q78" s="82"/>
      <c r="R78" s="25">
        <v>0</v>
      </c>
      <c r="S78" s="88"/>
      <c r="T78" s="25">
        <v>2</v>
      </c>
      <c r="U78" s="88"/>
      <c r="V78" s="15">
        <f t="shared" si="2"/>
        <v>4</v>
      </c>
      <c r="W78" s="88"/>
      <c r="X78" s="25">
        <v>0</v>
      </c>
      <c r="Y78" s="80"/>
      <c r="Z78" s="16">
        <f t="shared" si="3"/>
        <v>4</v>
      </c>
      <c r="AA78" s="66"/>
      <c r="AB78" s="83"/>
    </row>
    <row r="79" spans="1:28" ht="11" customHeight="1" thickTop="1">
      <c r="A79" s="90" t="s">
        <v>52</v>
      </c>
      <c r="B79" s="26">
        <v>4</v>
      </c>
      <c r="C79" s="91">
        <v>5</v>
      </c>
      <c r="D79" s="26">
        <v>0</v>
      </c>
      <c r="E79" s="91">
        <v>0</v>
      </c>
      <c r="F79" s="26">
        <v>4</v>
      </c>
      <c r="G79" s="91">
        <v>4</v>
      </c>
      <c r="H79" s="26">
        <v>2</v>
      </c>
      <c r="I79" s="91">
        <v>5</v>
      </c>
      <c r="J79" s="49">
        <v>2</v>
      </c>
      <c r="K79" s="111">
        <v>3</v>
      </c>
      <c r="L79" s="26">
        <v>0</v>
      </c>
      <c r="M79" s="91">
        <v>0</v>
      </c>
      <c r="N79" s="26">
        <v>0</v>
      </c>
      <c r="O79" s="95">
        <v>0</v>
      </c>
      <c r="P79" s="26">
        <v>1</v>
      </c>
      <c r="Q79" s="89">
        <v>1</v>
      </c>
      <c r="R79" s="26">
        <v>0</v>
      </c>
      <c r="S79" s="91">
        <v>0</v>
      </c>
      <c r="T79" s="26">
        <v>3</v>
      </c>
      <c r="U79" s="91">
        <v>6</v>
      </c>
      <c r="V79" s="17">
        <f t="shared" si="2"/>
        <v>16</v>
      </c>
      <c r="W79" s="91">
        <f t="shared" si="2"/>
        <v>24</v>
      </c>
      <c r="X79" s="26">
        <v>1</v>
      </c>
      <c r="Y79" s="93">
        <v>1</v>
      </c>
      <c r="Z79" s="18">
        <f t="shared" si="3"/>
        <v>17</v>
      </c>
      <c r="AA79" s="94">
        <f t="shared" si="3"/>
        <v>25</v>
      </c>
      <c r="AB79" s="86" t="s">
        <v>52</v>
      </c>
    </row>
    <row r="80" spans="1:28" ht="11" customHeight="1" thickBot="1">
      <c r="A80" s="90"/>
      <c r="B80" s="27">
        <v>3</v>
      </c>
      <c r="C80" s="88"/>
      <c r="D80" s="27">
        <v>0</v>
      </c>
      <c r="E80" s="88"/>
      <c r="F80" s="27">
        <v>2</v>
      </c>
      <c r="G80" s="88"/>
      <c r="H80" s="27">
        <v>3</v>
      </c>
      <c r="I80" s="88"/>
      <c r="J80" s="48">
        <v>1</v>
      </c>
      <c r="K80" s="112"/>
      <c r="L80" s="27">
        <v>0</v>
      </c>
      <c r="M80" s="88"/>
      <c r="N80" s="27">
        <v>0</v>
      </c>
      <c r="O80" s="95"/>
      <c r="P80" s="27">
        <v>0</v>
      </c>
      <c r="Q80" s="82"/>
      <c r="R80" s="27">
        <v>0</v>
      </c>
      <c r="S80" s="88"/>
      <c r="T80" s="27">
        <v>3</v>
      </c>
      <c r="U80" s="88"/>
      <c r="V80" s="19">
        <f t="shared" si="2"/>
        <v>12</v>
      </c>
      <c r="W80" s="88"/>
      <c r="X80" s="27">
        <v>0</v>
      </c>
      <c r="Y80" s="93"/>
      <c r="Z80" s="20">
        <f t="shared" si="3"/>
        <v>12</v>
      </c>
      <c r="AA80" s="94"/>
      <c r="AB80" s="83"/>
    </row>
    <row r="81" spans="1:28" ht="11" customHeight="1" thickTop="1">
      <c r="A81" s="90" t="s">
        <v>53</v>
      </c>
      <c r="B81" s="26">
        <v>7</v>
      </c>
      <c r="C81" s="91">
        <v>8</v>
      </c>
      <c r="D81" s="26">
        <v>0</v>
      </c>
      <c r="E81" s="91">
        <v>0</v>
      </c>
      <c r="F81" s="26">
        <v>6</v>
      </c>
      <c r="G81" s="91">
        <v>6</v>
      </c>
      <c r="H81" s="26">
        <v>1</v>
      </c>
      <c r="I81" s="91">
        <v>1</v>
      </c>
      <c r="J81" s="49">
        <v>1</v>
      </c>
      <c r="K81" s="111">
        <v>2</v>
      </c>
      <c r="L81" s="26">
        <v>0</v>
      </c>
      <c r="M81" s="91">
        <v>0</v>
      </c>
      <c r="N81" s="26">
        <v>0</v>
      </c>
      <c r="O81" s="95">
        <v>0</v>
      </c>
      <c r="P81" s="26">
        <v>1</v>
      </c>
      <c r="Q81" s="89">
        <v>1</v>
      </c>
      <c r="R81" s="26">
        <v>0</v>
      </c>
      <c r="S81" s="91">
        <v>0</v>
      </c>
      <c r="T81" s="26">
        <v>3</v>
      </c>
      <c r="U81" s="91">
        <v>6</v>
      </c>
      <c r="V81" s="17">
        <f t="shared" si="2"/>
        <v>19</v>
      </c>
      <c r="W81" s="91">
        <f t="shared" si="2"/>
        <v>24</v>
      </c>
      <c r="X81" s="26">
        <v>0</v>
      </c>
      <c r="Y81" s="93">
        <v>0</v>
      </c>
      <c r="Z81" s="18">
        <f t="shared" si="3"/>
        <v>19</v>
      </c>
      <c r="AA81" s="94">
        <f t="shared" si="3"/>
        <v>24</v>
      </c>
      <c r="AB81" s="86" t="s">
        <v>53</v>
      </c>
    </row>
    <row r="82" spans="1:28" ht="11" customHeight="1" thickBot="1">
      <c r="A82" s="90"/>
      <c r="B82" s="27">
        <v>3</v>
      </c>
      <c r="C82" s="88"/>
      <c r="D82" s="27">
        <v>0</v>
      </c>
      <c r="E82" s="88"/>
      <c r="F82" s="27">
        <v>3</v>
      </c>
      <c r="G82" s="88"/>
      <c r="H82" s="27">
        <v>0</v>
      </c>
      <c r="I82" s="88"/>
      <c r="J82" s="48">
        <v>1</v>
      </c>
      <c r="K82" s="112"/>
      <c r="L82" s="27">
        <v>0</v>
      </c>
      <c r="M82" s="88"/>
      <c r="N82" s="27">
        <v>0</v>
      </c>
      <c r="O82" s="95"/>
      <c r="P82" s="27">
        <v>0</v>
      </c>
      <c r="Q82" s="82"/>
      <c r="R82" s="27">
        <v>0</v>
      </c>
      <c r="S82" s="88"/>
      <c r="T82" s="27">
        <v>5</v>
      </c>
      <c r="U82" s="88"/>
      <c r="V82" s="19">
        <f t="shared" si="2"/>
        <v>12</v>
      </c>
      <c r="W82" s="88"/>
      <c r="X82" s="27">
        <v>0</v>
      </c>
      <c r="Y82" s="93"/>
      <c r="Z82" s="20">
        <f t="shared" si="3"/>
        <v>12</v>
      </c>
      <c r="AA82" s="94"/>
      <c r="AB82" s="83"/>
    </row>
    <row r="83" spans="1:28" ht="11" customHeight="1" thickTop="1">
      <c r="A83" s="83" t="s">
        <v>54</v>
      </c>
      <c r="B83" s="5">
        <v>3</v>
      </c>
      <c r="C83" s="91">
        <v>4</v>
      </c>
      <c r="D83" s="5">
        <v>0</v>
      </c>
      <c r="E83" s="91">
        <v>0</v>
      </c>
      <c r="F83" s="5">
        <v>4</v>
      </c>
      <c r="G83" s="91">
        <v>5</v>
      </c>
      <c r="H83" s="5">
        <v>0</v>
      </c>
      <c r="I83" s="91">
        <v>0</v>
      </c>
      <c r="J83" s="53">
        <v>0</v>
      </c>
      <c r="K83" s="111">
        <v>0</v>
      </c>
      <c r="L83" s="5">
        <v>2</v>
      </c>
      <c r="M83" s="91">
        <v>2</v>
      </c>
      <c r="N83" s="5">
        <v>0</v>
      </c>
      <c r="O83" s="66">
        <v>0</v>
      </c>
      <c r="P83" s="5">
        <v>1</v>
      </c>
      <c r="Q83" s="89">
        <v>1</v>
      </c>
      <c r="R83" s="5">
        <v>0</v>
      </c>
      <c r="S83" s="91">
        <v>0</v>
      </c>
      <c r="T83" s="5">
        <v>2</v>
      </c>
      <c r="U83" s="91">
        <v>3</v>
      </c>
      <c r="V83" s="6">
        <f t="shared" si="2"/>
        <v>12</v>
      </c>
      <c r="W83" s="91">
        <f t="shared" si="2"/>
        <v>15</v>
      </c>
      <c r="X83" s="5">
        <v>0</v>
      </c>
      <c r="Y83" s="80">
        <v>0</v>
      </c>
      <c r="Z83" s="7">
        <f t="shared" si="3"/>
        <v>12</v>
      </c>
      <c r="AA83" s="66">
        <f t="shared" si="3"/>
        <v>15</v>
      </c>
      <c r="AB83" s="86" t="s">
        <v>54</v>
      </c>
    </row>
    <row r="84" spans="1:28" ht="11" customHeight="1" thickBot="1">
      <c r="A84" s="84"/>
      <c r="B84" s="10">
        <v>2</v>
      </c>
      <c r="C84" s="82"/>
      <c r="D84" s="10">
        <v>0</v>
      </c>
      <c r="E84" s="82"/>
      <c r="F84" s="10">
        <v>3</v>
      </c>
      <c r="G84" s="82"/>
      <c r="H84" s="10">
        <v>0</v>
      </c>
      <c r="I84" s="82"/>
      <c r="J84" s="52">
        <v>0</v>
      </c>
      <c r="K84" s="112"/>
      <c r="L84" s="10">
        <v>0</v>
      </c>
      <c r="M84" s="82"/>
      <c r="N84" s="10">
        <v>0</v>
      </c>
      <c r="O84" s="82"/>
      <c r="P84" s="10">
        <v>0</v>
      </c>
      <c r="Q84" s="82"/>
      <c r="R84" s="10">
        <v>0</v>
      </c>
      <c r="S84" s="82"/>
      <c r="T84" s="10">
        <v>3</v>
      </c>
      <c r="U84" s="82"/>
      <c r="V84" s="21">
        <f t="shared" si="2"/>
        <v>8</v>
      </c>
      <c r="W84" s="82"/>
      <c r="X84" s="10">
        <v>0</v>
      </c>
      <c r="Y84" s="81"/>
      <c r="Z84" s="12">
        <f t="shared" si="3"/>
        <v>8</v>
      </c>
      <c r="AA84" s="82"/>
      <c r="AB84" s="126"/>
    </row>
    <row r="85" spans="1:28" ht="11" customHeight="1" thickTop="1">
      <c r="A85" s="85" t="s">
        <v>55</v>
      </c>
      <c r="B85" s="13">
        <v>11</v>
      </c>
      <c r="C85" s="87">
        <v>12</v>
      </c>
      <c r="D85" s="13">
        <v>5</v>
      </c>
      <c r="E85" s="87">
        <v>5</v>
      </c>
      <c r="F85" s="13">
        <v>3</v>
      </c>
      <c r="G85" s="87">
        <v>7</v>
      </c>
      <c r="H85" s="13">
        <v>2</v>
      </c>
      <c r="I85" s="87">
        <v>3</v>
      </c>
      <c r="J85" s="51">
        <v>4</v>
      </c>
      <c r="K85" s="111">
        <v>5</v>
      </c>
      <c r="L85" s="13">
        <v>6</v>
      </c>
      <c r="M85" s="87">
        <v>9</v>
      </c>
      <c r="N85" s="13">
        <v>2</v>
      </c>
      <c r="O85" s="89">
        <v>3</v>
      </c>
      <c r="P85" s="13">
        <v>1</v>
      </c>
      <c r="Q85" s="89">
        <v>2</v>
      </c>
      <c r="R85" s="13">
        <v>1</v>
      </c>
      <c r="S85" s="87">
        <v>1</v>
      </c>
      <c r="T85" s="13">
        <v>4</v>
      </c>
      <c r="U85" s="87">
        <v>6</v>
      </c>
      <c r="V85" s="22">
        <f t="shared" si="2"/>
        <v>39</v>
      </c>
      <c r="W85" s="87">
        <f t="shared" si="2"/>
        <v>53</v>
      </c>
      <c r="X85" s="13">
        <v>1</v>
      </c>
      <c r="Y85" s="92">
        <v>1</v>
      </c>
      <c r="Z85" s="14">
        <f t="shared" si="3"/>
        <v>40</v>
      </c>
      <c r="AA85" s="89">
        <f t="shared" si="3"/>
        <v>54</v>
      </c>
      <c r="AB85" s="127" t="s">
        <v>55</v>
      </c>
    </row>
    <row r="86" spans="1:28" ht="11" customHeight="1" thickBot="1">
      <c r="A86" s="86"/>
      <c r="B86" s="25">
        <v>5</v>
      </c>
      <c r="C86" s="88"/>
      <c r="D86" s="25">
        <v>0</v>
      </c>
      <c r="E86" s="88"/>
      <c r="F86" s="25">
        <v>5</v>
      </c>
      <c r="G86" s="88"/>
      <c r="H86" s="25">
        <v>1</v>
      </c>
      <c r="I86" s="88"/>
      <c r="J86" s="50">
        <v>1</v>
      </c>
      <c r="K86" s="112"/>
      <c r="L86" s="25">
        <v>4</v>
      </c>
      <c r="M86" s="88"/>
      <c r="N86" s="25">
        <v>1</v>
      </c>
      <c r="O86" s="66"/>
      <c r="P86" s="25">
        <v>1</v>
      </c>
      <c r="Q86" s="82"/>
      <c r="R86" s="25">
        <v>0</v>
      </c>
      <c r="S86" s="88"/>
      <c r="T86" s="25">
        <v>5</v>
      </c>
      <c r="U86" s="88"/>
      <c r="V86" s="15">
        <f t="shared" si="2"/>
        <v>23</v>
      </c>
      <c r="W86" s="88"/>
      <c r="X86" s="25">
        <v>0</v>
      </c>
      <c r="Y86" s="80"/>
      <c r="Z86" s="16">
        <f t="shared" si="3"/>
        <v>23</v>
      </c>
      <c r="AA86" s="66"/>
      <c r="AB86" s="83"/>
    </row>
    <row r="87" spans="1:28" ht="11" customHeight="1" thickTop="1">
      <c r="A87" s="90" t="s">
        <v>56</v>
      </c>
      <c r="B87" s="26">
        <v>7</v>
      </c>
      <c r="C87" s="91">
        <v>8</v>
      </c>
      <c r="D87" s="26">
        <v>0</v>
      </c>
      <c r="E87" s="91">
        <v>0</v>
      </c>
      <c r="F87" s="26">
        <v>2</v>
      </c>
      <c r="G87" s="91">
        <v>4</v>
      </c>
      <c r="H87" s="26">
        <v>0</v>
      </c>
      <c r="I87" s="91">
        <v>0</v>
      </c>
      <c r="J87" s="49">
        <v>0</v>
      </c>
      <c r="K87" s="111">
        <v>1</v>
      </c>
      <c r="L87" s="26">
        <v>0</v>
      </c>
      <c r="M87" s="91">
        <v>0</v>
      </c>
      <c r="N87" s="26">
        <v>0</v>
      </c>
      <c r="O87" s="95">
        <v>0</v>
      </c>
      <c r="P87" s="26">
        <v>1</v>
      </c>
      <c r="Q87" s="89">
        <v>1</v>
      </c>
      <c r="R87" s="26">
        <v>0</v>
      </c>
      <c r="S87" s="91">
        <v>0</v>
      </c>
      <c r="T87" s="26">
        <v>0</v>
      </c>
      <c r="U87" s="91">
        <v>0</v>
      </c>
      <c r="V87" s="17">
        <f t="shared" ref="V87:W102" si="4">B87+D87+F87+H87+J87+L87+N87+P87+R87+T87</f>
        <v>10</v>
      </c>
      <c r="W87" s="91">
        <f t="shared" si="4"/>
        <v>14</v>
      </c>
      <c r="X87" s="26">
        <v>0</v>
      </c>
      <c r="Y87" s="93">
        <v>0</v>
      </c>
      <c r="Z87" s="18">
        <f t="shared" si="3"/>
        <v>10</v>
      </c>
      <c r="AA87" s="94">
        <f t="shared" si="3"/>
        <v>14</v>
      </c>
      <c r="AB87" s="86" t="s">
        <v>56</v>
      </c>
    </row>
    <row r="88" spans="1:28" ht="11" customHeight="1" thickBot="1">
      <c r="A88" s="90"/>
      <c r="B88" s="27">
        <v>4</v>
      </c>
      <c r="C88" s="88"/>
      <c r="D88" s="27">
        <v>0</v>
      </c>
      <c r="E88" s="88"/>
      <c r="F88" s="27">
        <v>3</v>
      </c>
      <c r="G88" s="88"/>
      <c r="H88" s="27">
        <v>0</v>
      </c>
      <c r="I88" s="88"/>
      <c r="J88" s="48">
        <v>1</v>
      </c>
      <c r="K88" s="112"/>
      <c r="L88" s="27">
        <v>0</v>
      </c>
      <c r="M88" s="88"/>
      <c r="N88" s="27">
        <v>0</v>
      </c>
      <c r="O88" s="95"/>
      <c r="P88" s="27">
        <v>0</v>
      </c>
      <c r="Q88" s="82"/>
      <c r="R88" s="27">
        <v>0</v>
      </c>
      <c r="S88" s="88"/>
      <c r="T88" s="27">
        <v>0</v>
      </c>
      <c r="U88" s="88"/>
      <c r="V88" s="19">
        <f t="shared" si="4"/>
        <v>8</v>
      </c>
      <c r="W88" s="88"/>
      <c r="X88" s="27">
        <v>0</v>
      </c>
      <c r="Y88" s="93"/>
      <c r="Z88" s="20">
        <f t="shared" si="3"/>
        <v>8</v>
      </c>
      <c r="AA88" s="94"/>
      <c r="AB88" s="83"/>
    </row>
    <row r="89" spans="1:28" ht="11" customHeight="1" thickTop="1">
      <c r="A89" s="90" t="s">
        <v>57</v>
      </c>
      <c r="B89" s="26">
        <v>0</v>
      </c>
      <c r="C89" s="91">
        <v>0</v>
      </c>
      <c r="D89" s="26">
        <v>0</v>
      </c>
      <c r="E89" s="91">
        <v>0</v>
      </c>
      <c r="F89" s="26">
        <v>1</v>
      </c>
      <c r="G89" s="91">
        <v>5</v>
      </c>
      <c r="H89" s="26">
        <v>0</v>
      </c>
      <c r="I89" s="91">
        <v>1</v>
      </c>
      <c r="J89" s="49">
        <v>0</v>
      </c>
      <c r="K89" s="111">
        <v>0</v>
      </c>
      <c r="L89" s="26">
        <v>1</v>
      </c>
      <c r="M89" s="91">
        <v>2</v>
      </c>
      <c r="N89" s="26">
        <v>1</v>
      </c>
      <c r="O89" s="95">
        <v>2</v>
      </c>
      <c r="P89" s="26">
        <v>1</v>
      </c>
      <c r="Q89" s="89">
        <v>1</v>
      </c>
      <c r="R89" s="26">
        <v>0</v>
      </c>
      <c r="S89" s="91">
        <v>0</v>
      </c>
      <c r="T89" s="26">
        <v>2</v>
      </c>
      <c r="U89" s="91">
        <v>2</v>
      </c>
      <c r="V89" s="17">
        <f t="shared" si="4"/>
        <v>6</v>
      </c>
      <c r="W89" s="91">
        <f t="shared" si="4"/>
        <v>13</v>
      </c>
      <c r="X89" s="26">
        <v>0</v>
      </c>
      <c r="Y89" s="93">
        <v>0</v>
      </c>
      <c r="Z89" s="18">
        <f t="shared" si="3"/>
        <v>6</v>
      </c>
      <c r="AA89" s="94">
        <f t="shared" si="3"/>
        <v>13</v>
      </c>
      <c r="AB89" s="86" t="s">
        <v>57</v>
      </c>
    </row>
    <row r="90" spans="1:28" ht="11" customHeight="1" thickBot="1">
      <c r="A90" s="90"/>
      <c r="B90" s="27">
        <v>0</v>
      </c>
      <c r="C90" s="88"/>
      <c r="D90" s="27">
        <v>0</v>
      </c>
      <c r="E90" s="88"/>
      <c r="F90" s="27">
        <v>5</v>
      </c>
      <c r="G90" s="88"/>
      <c r="H90" s="27">
        <v>1</v>
      </c>
      <c r="I90" s="88"/>
      <c r="J90" s="48">
        <v>0</v>
      </c>
      <c r="K90" s="112"/>
      <c r="L90" s="27">
        <v>1</v>
      </c>
      <c r="M90" s="88"/>
      <c r="N90" s="27">
        <v>1</v>
      </c>
      <c r="O90" s="95"/>
      <c r="P90" s="27">
        <v>0</v>
      </c>
      <c r="Q90" s="82"/>
      <c r="R90" s="27">
        <v>0</v>
      </c>
      <c r="S90" s="88"/>
      <c r="T90" s="27">
        <v>1</v>
      </c>
      <c r="U90" s="88"/>
      <c r="V90" s="19">
        <f t="shared" si="4"/>
        <v>9</v>
      </c>
      <c r="W90" s="88"/>
      <c r="X90" s="27">
        <v>0</v>
      </c>
      <c r="Y90" s="93"/>
      <c r="Z90" s="20">
        <f t="shared" si="3"/>
        <v>9</v>
      </c>
      <c r="AA90" s="94"/>
      <c r="AB90" s="83"/>
    </row>
    <row r="91" spans="1:28" ht="11" customHeight="1" thickTop="1">
      <c r="A91" s="90" t="s">
        <v>58</v>
      </c>
      <c r="B91" s="26">
        <v>3</v>
      </c>
      <c r="C91" s="91">
        <v>3</v>
      </c>
      <c r="D91" s="26">
        <v>0</v>
      </c>
      <c r="E91" s="91">
        <v>0</v>
      </c>
      <c r="F91" s="26">
        <v>3</v>
      </c>
      <c r="G91" s="91">
        <v>6</v>
      </c>
      <c r="H91" s="26">
        <v>3</v>
      </c>
      <c r="I91" s="91">
        <v>5</v>
      </c>
      <c r="J91" s="49">
        <v>0</v>
      </c>
      <c r="K91" s="111">
        <v>0</v>
      </c>
      <c r="L91" s="26">
        <v>0</v>
      </c>
      <c r="M91" s="91">
        <v>0</v>
      </c>
      <c r="N91" s="26">
        <v>0</v>
      </c>
      <c r="O91" s="95">
        <v>0</v>
      </c>
      <c r="P91" s="26">
        <v>0</v>
      </c>
      <c r="Q91" s="89">
        <v>1</v>
      </c>
      <c r="R91" s="26">
        <v>0</v>
      </c>
      <c r="S91" s="91">
        <v>0</v>
      </c>
      <c r="T91" s="26">
        <v>4</v>
      </c>
      <c r="U91" s="91">
        <v>5</v>
      </c>
      <c r="V91" s="17">
        <f t="shared" si="4"/>
        <v>13</v>
      </c>
      <c r="W91" s="91">
        <f t="shared" si="4"/>
        <v>20</v>
      </c>
      <c r="X91" s="26">
        <v>1</v>
      </c>
      <c r="Y91" s="93">
        <v>1</v>
      </c>
      <c r="Z91" s="18">
        <f t="shared" si="3"/>
        <v>14</v>
      </c>
      <c r="AA91" s="94">
        <f t="shared" si="3"/>
        <v>21</v>
      </c>
      <c r="AB91" s="86" t="s">
        <v>58</v>
      </c>
    </row>
    <row r="92" spans="1:28" ht="11" customHeight="1" thickBot="1">
      <c r="A92" s="90"/>
      <c r="B92" s="27">
        <v>0</v>
      </c>
      <c r="C92" s="88"/>
      <c r="D92" s="27">
        <v>0</v>
      </c>
      <c r="E92" s="88"/>
      <c r="F92" s="27">
        <v>3</v>
      </c>
      <c r="G92" s="88"/>
      <c r="H92" s="27">
        <v>2</v>
      </c>
      <c r="I92" s="88"/>
      <c r="J92" s="48">
        <v>0</v>
      </c>
      <c r="K92" s="112"/>
      <c r="L92" s="27">
        <v>0</v>
      </c>
      <c r="M92" s="88"/>
      <c r="N92" s="27">
        <v>0</v>
      </c>
      <c r="O92" s="95"/>
      <c r="P92" s="27">
        <v>1</v>
      </c>
      <c r="Q92" s="82"/>
      <c r="R92" s="27">
        <v>0</v>
      </c>
      <c r="S92" s="88"/>
      <c r="T92" s="27">
        <v>2</v>
      </c>
      <c r="U92" s="88"/>
      <c r="V92" s="19">
        <f t="shared" si="4"/>
        <v>8</v>
      </c>
      <c r="W92" s="88"/>
      <c r="X92" s="27">
        <v>0</v>
      </c>
      <c r="Y92" s="93"/>
      <c r="Z92" s="20">
        <f t="shared" si="3"/>
        <v>8</v>
      </c>
      <c r="AA92" s="94"/>
      <c r="AB92" s="83"/>
    </row>
    <row r="93" spans="1:28" ht="11" customHeight="1" thickTop="1">
      <c r="A93" s="90" t="s">
        <v>59</v>
      </c>
      <c r="B93" s="26">
        <v>4</v>
      </c>
      <c r="C93" s="91">
        <v>4</v>
      </c>
      <c r="D93" s="26">
        <v>0</v>
      </c>
      <c r="E93" s="91">
        <v>0</v>
      </c>
      <c r="F93" s="26">
        <v>3</v>
      </c>
      <c r="G93" s="91">
        <v>4</v>
      </c>
      <c r="H93" s="26">
        <v>2</v>
      </c>
      <c r="I93" s="91">
        <v>2</v>
      </c>
      <c r="J93" s="49">
        <v>1</v>
      </c>
      <c r="K93" s="111">
        <v>2</v>
      </c>
      <c r="L93" s="26">
        <v>0</v>
      </c>
      <c r="M93" s="91">
        <v>0</v>
      </c>
      <c r="N93" s="26">
        <v>0</v>
      </c>
      <c r="O93" s="95">
        <v>0</v>
      </c>
      <c r="P93" s="26">
        <v>0</v>
      </c>
      <c r="Q93" s="89">
        <v>0</v>
      </c>
      <c r="R93" s="26">
        <v>0</v>
      </c>
      <c r="S93" s="91">
        <v>0</v>
      </c>
      <c r="T93" s="26">
        <v>1</v>
      </c>
      <c r="U93" s="91">
        <v>3</v>
      </c>
      <c r="V93" s="17">
        <f t="shared" si="4"/>
        <v>11</v>
      </c>
      <c r="W93" s="91">
        <f t="shared" si="4"/>
        <v>15</v>
      </c>
      <c r="X93" s="26">
        <v>0</v>
      </c>
      <c r="Y93" s="93">
        <v>0</v>
      </c>
      <c r="Z93" s="18">
        <f t="shared" si="3"/>
        <v>11</v>
      </c>
      <c r="AA93" s="94">
        <f t="shared" si="3"/>
        <v>15</v>
      </c>
      <c r="AB93" s="86" t="s">
        <v>59</v>
      </c>
    </row>
    <row r="94" spans="1:28" ht="11" customHeight="1" thickBot="1">
      <c r="A94" s="90"/>
      <c r="B94" s="27">
        <v>2</v>
      </c>
      <c r="C94" s="88"/>
      <c r="D94" s="27">
        <v>0</v>
      </c>
      <c r="E94" s="88"/>
      <c r="F94" s="27">
        <v>4</v>
      </c>
      <c r="G94" s="88"/>
      <c r="H94" s="27">
        <v>0</v>
      </c>
      <c r="I94" s="88"/>
      <c r="J94" s="48">
        <v>1</v>
      </c>
      <c r="K94" s="112"/>
      <c r="L94" s="27">
        <v>0</v>
      </c>
      <c r="M94" s="88"/>
      <c r="N94" s="27">
        <v>0</v>
      </c>
      <c r="O94" s="95"/>
      <c r="P94" s="27">
        <v>0</v>
      </c>
      <c r="Q94" s="82"/>
      <c r="R94" s="27">
        <v>0</v>
      </c>
      <c r="S94" s="88"/>
      <c r="T94" s="27">
        <v>3</v>
      </c>
      <c r="U94" s="88"/>
      <c r="V94" s="19">
        <f t="shared" si="4"/>
        <v>10</v>
      </c>
      <c r="W94" s="88"/>
      <c r="X94" s="27">
        <v>0</v>
      </c>
      <c r="Y94" s="93"/>
      <c r="Z94" s="20">
        <f t="shared" si="3"/>
        <v>10</v>
      </c>
      <c r="AA94" s="94"/>
      <c r="AB94" s="83"/>
    </row>
    <row r="95" spans="1:28" ht="11" customHeight="1" thickTop="1">
      <c r="A95" s="90" t="s">
        <v>60</v>
      </c>
      <c r="B95" s="26">
        <v>0</v>
      </c>
      <c r="C95" s="91">
        <v>0</v>
      </c>
      <c r="D95" s="26">
        <v>0</v>
      </c>
      <c r="E95" s="91">
        <v>0</v>
      </c>
      <c r="F95" s="26">
        <v>2</v>
      </c>
      <c r="G95" s="91">
        <v>3</v>
      </c>
      <c r="H95" s="26">
        <v>0</v>
      </c>
      <c r="I95" s="91">
        <v>0</v>
      </c>
      <c r="J95" s="49">
        <v>1</v>
      </c>
      <c r="K95" s="111">
        <v>2</v>
      </c>
      <c r="L95" s="26">
        <v>1</v>
      </c>
      <c r="M95" s="91">
        <v>1</v>
      </c>
      <c r="N95" s="26">
        <v>1</v>
      </c>
      <c r="O95" s="95">
        <v>1</v>
      </c>
      <c r="P95" s="26">
        <v>1</v>
      </c>
      <c r="Q95" s="89">
        <v>2</v>
      </c>
      <c r="R95" s="26">
        <v>0</v>
      </c>
      <c r="S95" s="91">
        <v>0</v>
      </c>
      <c r="T95" s="26">
        <v>2</v>
      </c>
      <c r="U95" s="91">
        <v>3</v>
      </c>
      <c r="V95" s="17">
        <f t="shared" si="4"/>
        <v>8</v>
      </c>
      <c r="W95" s="91">
        <f t="shared" si="4"/>
        <v>12</v>
      </c>
      <c r="X95" s="26">
        <v>0</v>
      </c>
      <c r="Y95" s="93">
        <v>0</v>
      </c>
      <c r="Z95" s="18">
        <f t="shared" si="3"/>
        <v>8</v>
      </c>
      <c r="AA95" s="94">
        <f t="shared" si="3"/>
        <v>12</v>
      </c>
      <c r="AB95" s="86" t="s">
        <v>60</v>
      </c>
    </row>
    <row r="96" spans="1:28" ht="11" customHeight="1" thickBot="1">
      <c r="A96" s="90"/>
      <c r="B96" s="27">
        <v>0</v>
      </c>
      <c r="C96" s="88"/>
      <c r="D96" s="27">
        <v>0</v>
      </c>
      <c r="E96" s="88"/>
      <c r="F96" s="27">
        <v>2</v>
      </c>
      <c r="G96" s="88"/>
      <c r="H96" s="27">
        <v>0</v>
      </c>
      <c r="I96" s="88"/>
      <c r="J96" s="48">
        <v>1</v>
      </c>
      <c r="K96" s="112"/>
      <c r="L96" s="27">
        <v>1</v>
      </c>
      <c r="M96" s="88"/>
      <c r="N96" s="27">
        <v>1</v>
      </c>
      <c r="O96" s="95"/>
      <c r="P96" s="27">
        <v>1</v>
      </c>
      <c r="Q96" s="82"/>
      <c r="R96" s="27">
        <v>0</v>
      </c>
      <c r="S96" s="88"/>
      <c r="T96" s="27">
        <v>2</v>
      </c>
      <c r="U96" s="88"/>
      <c r="V96" s="19">
        <f t="shared" si="4"/>
        <v>8</v>
      </c>
      <c r="W96" s="88"/>
      <c r="X96" s="27">
        <v>0</v>
      </c>
      <c r="Y96" s="93"/>
      <c r="Z96" s="20">
        <f t="shared" si="3"/>
        <v>8</v>
      </c>
      <c r="AA96" s="94"/>
      <c r="AB96" s="83"/>
    </row>
    <row r="97" spans="1:28" ht="11" customHeight="1" thickTop="1">
      <c r="A97" s="90" t="s">
        <v>61</v>
      </c>
      <c r="B97" s="26">
        <v>0</v>
      </c>
      <c r="C97" s="91">
        <v>0</v>
      </c>
      <c r="D97" s="26">
        <v>0</v>
      </c>
      <c r="E97" s="91">
        <v>0</v>
      </c>
      <c r="F97" s="26">
        <v>1</v>
      </c>
      <c r="G97" s="91">
        <v>1</v>
      </c>
      <c r="H97" s="26">
        <v>0</v>
      </c>
      <c r="I97" s="91">
        <v>0</v>
      </c>
      <c r="J97" s="49">
        <v>1</v>
      </c>
      <c r="K97" s="111">
        <v>1</v>
      </c>
      <c r="L97" s="26">
        <v>1</v>
      </c>
      <c r="M97" s="91">
        <v>1</v>
      </c>
      <c r="N97" s="26">
        <v>0</v>
      </c>
      <c r="O97" s="95">
        <v>0</v>
      </c>
      <c r="P97" s="26">
        <v>0</v>
      </c>
      <c r="Q97" s="89">
        <v>0</v>
      </c>
      <c r="R97" s="26">
        <v>0</v>
      </c>
      <c r="S97" s="91">
        <v>0</v>
      </c>
      <c r="T97" s="26">
        <v>2</v>
      </c>
      <c r="U97" s="91">
        <v>2</v>
      </c>
      <c r="V97" s="17">
        <f t="shared" si="4"/>
        <v>5</v>
      </c>
      <c r="W97" s="91">
        <f t="shared" si="4"/>
        <v>5</v>
      </c>
      <c r="X97" s="26">
        <v>0</v>
      </c>
      <c r="Y97" s="93">
        <v>0</v>
      </c>
      <c r="Z97" s="18">
        <f t="shared" si="3"/>
        <v>5</v>
      </c>
      <c r="AA97" s="94">
        <f t="shared" si="3"/>
        <v>5</v>
      </c>
      <c r="AB97" s="86" t="s">
        <v>61</v>
      </c>
    </row>
    <row r="98" spans="1:28" ht="11" customHeight="1" thickBot="1">
      <c r="A98" s="90"/>
      <c r="B98" s="27">
        <v>0</v>
      </c>
      <c r="C98" s="88"/>
      <c r="D98" s="27">
        <v>0</v>
      </c>
      <c r="E98" s="88"/>
      <c r="F98" s="27">
        <v>1</v>
      </c>
      <c r="G98" s="88"/>
      <c r="H98" s="27">
        <v>0</v>
      </c>
      <c r="I98" s="88"/>
      <c r="J98" s="48">
        <v>0</v>
      </c>
      <c r="K98" s="112"/>
      <c r="L98" s="27">
        <v>0</v>
      </c>
      <c r="M98" s="88"/>
      <c r="N98" s="27">
        <v>0</v>
      </c>
      <c r="O98" s="95"/>
      <c r="P98" s="27">
        <v>0</v>
      </c>
      <c r="Q98" s="82"/>
      <c r="R98" s="27">
        <v>0</v>
      </c>
      <c r="S98" s="88"/>
      <c r="T98" s="27">
        <v>1</v>
      </c>
      <c r="U98" s="88"/>
      <c r="V98" s="19">
        <f t="shared" si="4"/>
        <v>2</v>
      </c>
      <c r="W98" s="88"/>
      <c r="X98" s="27">
        <v>0</v>
      </c>
      <c r="Y98" s="93"/>
      <c r="Z98" s="20">
        <f t="shared" si="3"/>
        <v>2</v>
      </c>
      <c r="AA98" s="94"/>
      <c r="AB98" s="83"/>
    </row>
    <row r="99" spans="1:28" ht="11" customHeight="1" thickTop="1">
      <c r="A99" s="83" t="s">
        <v>62</v>
      </c>
      <c r="B99" s="5">
        <v>7</v>
      </c>
      <c r="C99" s="91">
        <v>9</v>
      </c>
      <c r="D99" s="5">
        <v>0</v>
      </c>
      <c r="E99" s="91">
        <v>0</v>
      </c>
      <c r="F99" s="5">
        <v>3</v>
      </c>
      <c r="G99" s="91">
        <v>3</v>
      </c>
      <c r="H99" s="5">
        <v>0</v>
      </c>
      <c r="I99" s="91">
        <v>0</v>
      </c>
      <c r="J99" s="53">
        <v>0</v>
      </c>
      <c r="K99" s="111">
        <v>0</v>
      </c>
      <c r="L99" s="5">
        <v>0</v>
      </c>
      <c r="M99" s="91">
        <v>0</v>
      </c>
      <c r="N99" s="5">
        <v>1</v>
      </c>
      <c r="O99" s="66">
        <v>2</v>
      </c>
      <c r="P99" s="5">
        <v>1</v>
      </c>
      <c r="Q99" s="89">
        <v>2</v>
      </c>
      <c r="R99" s="5">
        <v>0</v>
      </c>
      <c r="S99" s="91">
        <v>0</v>
      </c>
      <c r="T99" s="5">
        <v>3</v>
      </c>
      <c r="U99" s="91">
        <v>4</v>
      </c>
      <c r="V99" s="6">
        <f t="shared" si="4"/>
        <v>15</v>
      </c>
      <c r="W99" s="91">
        <f t="shared" si="4"/>
        <v>20</v>
      </c>
      <c r="X99" s="5">
        <v>1</v>
      </c>
      <c r="Y99" s="80">
        <v>1</v>
      </c>
      <c r="Z99" s="7">
        <f t="shared" si="3"/>
        <v>16</v>
      </c>
      <c r="AA99" s="66">
        <f t="shared" si="3"/>
        <v>21</v>
      </c>
      <c r="AB99" s="86" t="s">
        <v>62</v>
      </c>
    </row>
    <row r="100" spans="1:28" ht="11" customHeight="1" thickBot="1">
      <c r="A100" s="84"/>
      <c r="B100" s="10">
        <v>4</v>
      </c>
      <c r="C100" s="82"/>
      <c r="D100" s="10">
        <v>0</v>
      </c>
      <c r="E100" s="82"/>
      <c r="F100" s="10">
        <v>2</v>
      </c>
      <c r="G100" s="82"/>
      <c r="H100" s="10">
        <v>0</v>
      </c>
      <c r="I100" s="82"/>
      <c r="J100" s="52">
        <v>0</v>
      </c>
      <c r="K100" s="112"/>
      <c r="L100" s="10">
        <v>0</v>
      </c>
      <c r="M100" s="82"/>
      <c r="N100" s="10">
        <v>1</v>
      </c>
      <c r="O100" s="82"/>
      <c r="P100" s="10">
        <v>1</v>
      </c>
      <c r="Q100" s="82"/>
      <c r="R100" s="10">
        <v>0</v>
      </c>
      <c r="S100" s="82"/>
      <c r="T100" s="10">
        <v>3</v>
      </c>
      <c r="U100" s="82"/>
      <c r="V100" s="21">
        <f t="shared" si="4"/>
        <v>11</v>
      </c>
      <c r="W100" s="82"/>
      <c r="X100" s="10">
        <v>0</v>
      </c>
      <c r="Y100" s="81"/>
      <c r="Z100" s="12">
        <f t="shared" si="3"/>
        <v>11</v>
      </c>
      <c r="AA100" s="82"/>
      <c r="AB100" s="126"/>
    </row>
    <row r="101" spans="1:28" ht="11" customHeight="1" thickTop="1">
      <c r="A101" s="101" t="s">
        <v>63</v>
      </c>
      <c r="B101" s="40">
        <v>249</v>
      </c>
      <c r="C101" s="87">
        <v>291</v>
      </c>
      <c r="D101" s="40">
        <f>SUM(D99,D7,D9,D11,D15,D13,D17,D19,D21,D23,D25,D27,D29,D31,D33,D35,D37,D39,D41,D43,D45,D47,D49,D51,D53,D55,D57,D59,D61,D63,D65,D67,D69,D71,D73,D75,D77,D79,D81,D83,D85,D87,D89,D91,D93,D95,D97)</f>
        <v>21</v>
      </c>
      <c r="E101" s="87">
        <f>D101+D102</f>
        <v>21</v>
      </c>
      <c r="F101" s="40">
        <f>SUM(F99,F7,F9,F11,F15,F13,F17,F19,F21,F23,F25,F27,F29,F31,F33,F35,F37,F39,F41,F43,F45,F47,F49,F51,F53,F55,F57,F59,F61,F63,F65,F67,F69,F71,F73,F75,F77,F79,F81,F83,F85,F87,F89,F91,F93,F95,F97)</f>
        <v>137</v>
      </c>
      <c r="G101" s="87">
        <f>F101+F102</f>
        <v>287</v>
      </c>
      <c r="H101" s="40">
        <v>80</v>
      </c>
      <c r="I101" s="87">
        <v>145</v>
      </c>
      <c r="J101" s="47">
        <v>63</v>
      </c>
      <c r="K101" s="98">
        <v>93</v>
      </c>
      <c r="L101" s="40">
        <v>75</v>
      </c>
      <c r="M101" s="87">
        <v>97</v>
      </c>
      <c r="N101" s="40">
        <v>39</v>
      </c>
      <c r="O101" s="87">
        <v>56</v>
      </c>
      <c r="P101" s="40">
        <v>47</v>
      </c>
      <c r="Q101" s="87">
        <v>72</v>
      </c>
      <c r="R101" s="40">
        <v>27</v>
      </c>
      <c r="S101" s="128">
        <v>27</v>
      </c>
      <c r="T101" s="40">
        <v>144</v>
      </c>
      <c r="U101" s="87">
        <v>292</v>
      </c>
      <c r="V101" s="44">
        <f t="shared" si="4"/>
        <v>882</v>
      </c>
      <c r="W101" s="89">
        <f t="shared" si="4"/>
        <v>1381</v>
      </c>
      <c r="X101" s="40">
        <f>X7+X9+X11+X13+X15+X17+X19+X21+X23+X25+X27+X29+X31+X33+X35+X37+X39+X41+X43+X45+X47+X49+X51+X53+X55+X57+X59+X61+X63+X65+X67+X69+X71+X73+X75+X77+X79+X81+X83+X85+X87+X89+X91+X93+X95+X97+X99</f>
        <v>21</v>
      </c>
      <c r="Y101" s="92">
        <f>X101+X102</f>
        <v>21</v>
      </c>
      <c r="Z101" s="41">
        <f>V101+X101</f>
        <v>903</v>
      </c>
      <c r="AA101" s="89">
        <f>W101+Y101</f>
        <v>1402</v>
      </c>
      <c r="AB101" s="101" t="s">
        <v>63</v>
      </c>
    </row>
    <row r="102" spans="1:28" ht="11" customHeight="1" thickBot="1">
      <c r="A102" s="102"/>
      <c r="B102" s="42">
        <v>147</v>
      </c>
      <c r="C102" s="67"/>
      <c r="D102" s="42">
        <f>SUM(D100,D8,D10,D12,D16,D14,D18,D20,D22,D24,D26,D28,D30,D32,D34,D36,D38,D40,D42,D44,D46,D48,D50,D52,D54,D56,D58,D60,D62,D64,D66,D68,D70,D72,D74,D76,D78,D80,D82,D84,D86,D88,D90,D92,D94,D96,D98)</f>
        <v>0</v>
      </c>
      <c r="E102" s="67"/>
      <c r="F102" s="42">
        <f>SUM(F100,F8,F10,F12,F16,F14,F18,F20,F22,F24,F26,F28,F30,F32,F34,F36,F38,F40,F42,F44,F46,F48,F50,F52,F54,F56,F58,F60,F62,F64,F66,F68,F70,F72,F74,F76,F78,F80,F82,F84,F86,F88,F90,F92,F94,F96,F98)</f>
        <v>150</v>
      </c>
      <c r="G102" s="67"/>
      <c r="H102" s="42">
        <v>65</v>
      </c>
      <c r="I102" s="67"/>
      <c r="J102" s="46">
        <v>30</v>
      </c>
      <c r="K102" s="99"/>
      <c r="L102" s="42">
        <v>52</v>
      </c>
      <c r="M102" s="67"/>
      <c r="N102" s="42">
        <v>36</v>
      </c>
      <c r="O102" s="67"/>
      <c r="P102" s="42">
        <v>25</v>
      </c>
      <c r="Q102" s="67"/>
      <c r="R102" s="42">
        <v>0</v>
      </c>
      <c r="S102" s="75"/>
      <c r="T102" s="42">
        <v>148</v>
      </c>
      <c r="U102" s="67"/>
      <c r="V102" s="45">
        <f t="shared" si="4"/>
        <v>653</v>
      </c>
      <c r="W102" s="67"/>
      <c r="X102" s="42">
        <f>X8+X10+X12+X14+X16+X18+X20+X22+X24+X26+X28+X30+X32+X34+X36+X38+X40+X42+X44+X46+X48+X50+X52+X54+X56+X58+X60+X62+X64+X66+X68+X70+X72+X74+X76+X78+X80+X82+X84+X86+X88+X90+X92+X94+X96+X98+X100</f>
        <v>0</v>
      </c>
      <c r="Y102" s="100"/>
      <c r="Z102" s="43">
        <f>V102+X102</f>
        <v>653</v>
      </c>
      <c r="AA102" s="67"/>
      <c r="AB102" s="102"/>
    </row>
    <row r="103" spans="1:28" s="4" customFormat="1" ht="21" customHeight="1">
      <c r="A103" s="70" t="s">
        <v>64</v>
      </c>
      <c r="B103" s="58" t="s">
        <v>0</v>
      </c>
      <c r="C103" s="73"/>
      <c r="D103" s="57" t="s">
        <v>1</v>
      </c>
      <c r="E103" s="57"/>
      <c r="F103" s="57" t="s">
        <v>2</v>
      </c>
      <c r="G103" s="57"/>
      <c r="H103" s="57" t="s">
        <v>3</v>
      </c>
      <c r="I103" s="57"/>
      <c r="J103" s="57" t="s">
        <v>4</v>
      </c>
      <c r="K103" s="57"/>
      <c r="L103" s="57" t="s">
        <v>5</v>
      </c>
      <c r="M103" s="57"/>
      <c r="N103" s="57" t="s">
        <v>6</v>
      </c>
      <c r="O103" s="57"/>
      <c r="P103" s="57" t="s">
        <v>7</v>
      </c>
      <c r="Q103" s="57"/>
      <c r="R103" s="57" t="s">
        <v>8</v>
      </c>
      <c r="S103" s="57"/>
      <c r="T103" s="57" t="s">
        <v>9</v>
      </c>
      <c r="U103" s="58"/>
      <c r="V103" s="59" t="s">
        <v>10</v>
      </c>
      <c r="W103" s="60"/>
      <c r="X103" s="57" t="s">
        <v>11</v>
      </c>
      <c r="Y103" s="61"/>
      <c r="Z103" s="62" t="s">
        <v>12</v>
      </c>
      <c r="AA103" s="60"/>
      <c r="AB103" s="70" t="s">
        <v>64</v>
      </c>
    </row>
    <row r="104" spans="1:28" s="4" customFormat="1" ht="9.5">
      <c r="A104" s="71"/>
      <c r="B104" s="5" t="s">
        <v>13</v>
      </c>
      <c r="C104" s="66" t="s">
        <v>14</v>
      </c>
      <c r="D104" s="5" t="s">
        <v>13</v>
      </c>
      <c r="E104" s="66" t="s">
        <v>14</v>
      </c>
      <c r="F104" s="5" t="s">
        <v>13</v>
      </c>
      <c r="G104" s="66" t="s">
        <v>14</v>
      </c>
      <c r="H104" s="5" t="s">
        <v>13</v>
      </c>
      <c r="I104" s="66" t="s">
        <v>14</v>
      </c>
      <c r="J104" s="5" t="s">
        <v>13</v>
      </c>
      <c r="K104" s="103" t="s">
        <v>14</v>
      </c>
      <c r="L104" s="5" t="s">
        <v>13</v>
      </c>
      <c r="M104" s="66" t="s">
        <v>14</v>
      </c>
      <c r="N104" s="5" t="s">
        <v>13</v>
      </c>
      <c r="O104" s="66" t="s">
        <v>14</v>
      </c>
      <c r="P104" s="5" t="s">
        <v>13</v>
      </c>
      <c r="Q104" s="66" t="s">
        <v>14</v>
      </c>
      <c r="R104" s="5" t="s">
        <v>13</v>
      </c>
      <c r="S104" s="66" t="s">
        <v>14</v>
      </c>
      <c r="T104" s="5" t="s">
        <v>13</v>
      </c>
      <c r="U104" s="107" t="s">
        <v>14</v>
      </c>
      <c r="V104" s="6" t="s">
        <v>13</v>
      </c>
      <c r="W104" s="66" t="s">
        <v>14</v>
      </c>
      <c r="X104" s="5" t="s">
        <v>13</v>
      </c>
      <c r="Y104" s="80" t="s">
        <v>14</v>
      </c>
      <c r="Z104" s="7" t="s">
        <v>13</v>
      </c>
      <c r="AA104" s="66" t="s">
        <v>14</v>
      </c>
      <c r="AB104" s="118"/>
    </row>
    <row r="105" spans="1:28" s="4" customFormat="1" ht="10" thickBot="1">
      <c r="A105" s="72"/>
      <c r="B105" s="23" t="s">
        <v>15</v>
      </c>
      <c r="C105" s="67"/>
      <c r="D105" s="23" t="s">
        <v>15</v>
      </c>
      <c r="E105" s="67"/>
      <c r="F105" s="23" t="s">
        <v>15</v>
      </c>
      <c r="G105" s="67"/>
      <c r="H105" s="23" t="s">
        <v>15</v>
      </c>
      <c r="I105" s="67"/>
      <c r="J105" s="23" t="s">
        <v>15</v>
      </c>
      <c r="K105" s="104"/>
      <c r="L105" s="23" t="s">
        <v>15</v>
      </c>
      <c r="M105" s="67"/>
      <c r="N105" s="23" t="s">
        <v>15</v>
      </c>
      <c r="O105" s="67"/>
      <c r="P105" s="23" t="s">
        <v>15</v>
      </c>
      <c r="Q105" s="67"/>
      <c r="R105" s="23" t="s">
        <v>15</v>
      </c>
      <c r="S105" s="67"/>
      <c r="T105" s="23" t="s">
        <v>15</v>
      </c>
      <c r="U105" s="108"/>
      <c r="V105" s="8" t="s">
        <v>15</v>
      </c>
      <c r="W105" s="67"/>
      <c r="X105" s="23" t="s">
        <v>15</v>
      </c>
      <c r="Y105" s="100"/>
      <c r="Z105" s="24" t="s">
        <v>15</v>
      </c>
      <c r="AA105" s="67"/>
      <c r="AB105" s="119"/>
    </row>
  </sheetData>
  <mergeCells count="777">
    <mergeCell ref="U101:U102"/>
    <mergeCell ref="U39:U40"/>
    <mergeCell ref="U43:U44"/>
    <mergeCell ref="U41:U42"/>
    <mergeCell ref="U45:U46"/>
    <mergeCell ref="U47:U48"/>
    <mergeCell ref="U49:U50"/>
    <mergeCell ref="U53:U54"/>
    <mergeCell ref="U51:U52"/>
    <mergeCell ref="U55:U56"/>
    <mergeCell ref="U71:U72"/>
    <mergeCell ref="U75:U76"/>
    <mergeCell ref="U73:U74"/>
    <mergeCell ref="U77:U78"/>
    <mergeCell ref="U79:U80"/>
    <mergeCell ref="U81:U82"/>
    <mergeCell ref="U85:U86"/>
    <mergeCell ref="U31:U32"/>
    <mergeCell ref="U33:U34"/>
    <mergeCell ref="U37:U38"/>
    <mergeCell ref="U35:U36"/>
    <mergeCell ref="U69:U70"/>
    <mergeCell ref="U67:U68"/>
    <mergeCell ref="U7:U8"/>
    <mergeCell ref="U11:U12"/>
    <mergeCell ref="U9:U10"/>
    <mergeCell ref="U13:U14"/>
    <mergeCell ref="U15:U16"/>
    <mergeCell ref="U17:U18"/>
    <mergeCell ref="U21:U22"/>
    <mergeCell ref="U19:U20"/>
    <mergeCell ref="U23:U24"/>
    <mergeCell ref="U83:U84"/>
    <mergeCell ref="U59:U60"/>
    <mergeCell ref="U57:U58"/>
    <mergeCell ref="S91:S92"/>
    <mergeCell ref="S89:S90"/>
    <mergeCell ref="S93:S94"/>
    <mergeCell ref="S95:S96"/>
    <mergeCell ref="S97:S98"/>
    <mergeCell ref="S99:S100"/>
    <mergeCell ref="U87:U88"/>
    <mergeCell ref="U91:U92"/>
    <mergeCell ref="U89:U90"/>
    <mergeCell ref="U93:U94"/>
    <mergeCell ref="U95:U96"/>
    <mergeCell ref="U97:U98"/>
    <mergeCell ref="U99:U100"/>
    <mergeCell ref="S101:S102"/>
    <mergeCell ref="S71:S72"/>
    <mergeCell ref="S75:S76"/>
    <mergeCell ref="S73:S74"/>
    <mergeCell ref="S77:S78"/>
    <mergeCell ref="S79:S80"/>
    <mergeCell ref="S81:S82"/>
    <mergeCell ref="S85:S86"/>
    <mergeCell ref="S83:S84"/>
    <mergeCell ref="S87:S88"/>
    <mergeCell ref="S31:S32"/>
    <mergeCell ref="S33:S34"/>
    <mergeCell ref="S37:S38"/>
    <mergeCell ref="S35:S36"/>
    <mergeCell ref="S39:S40"/>
    <mergeCell ref="S43:S44"/>
    <mergeCell ref="S41:S42"/>
    <mergeCell ref="S45:S46"/>
    <mergeCell ref="S53:S54"/>
    <mergeCell ref="S51:S52"/>
    <mergeCell ref="S7:S8"/>
    <mergeCell ref="S11:S12"/>
    <mergeCell ref="S9:S10"/>
    <mergeCell ref="S13:S14"/>
    <mergeCell ref="S15:S16"/>
    <mergeCell ref="S17:S18"/>
    <mergeCell ref="S21:S22"/>
    <mergeCell ref="S19:S20"/>
    <mergeCell ref="S23:S24"/>
    <mergeCell ref="Q79:Q80"/>
    <mergeCell ref="Q81:Q82"/>
    <mergeCell ref="Q83:Q84"/>
    <mergeCell ref="Q85:Q86"/>
    <mergeCell ref="Q87:Q88"/>
    <mergeCell ref="Q95:Q96"/>
    <mergeCell ref="Q97:Q98"/>
    <mergeCell ref="Q99:Q100"/>
    <mergeCell ref="Q101:Q102"/>
    <mergeCell ref="Q15:Q16"/>
    <mergeCell ref="Q17:Q18"/>
    <mergeCell ref="Q19:Q20"/>
    <mergeCell ref="Q21:Q22"/>
    <mergeCell ref="Q23:Q24"/>
    <mergeCell ref="Q71:Q72"/>
    <mergeCell ref="Q75:Q76"/>
    <mergeCell ref="Q73:Q74"/>
    <mergeCell ref="Q77:Q78"/>
    <mergeCell ref="O15:O16"/>
    <mergeCell ref="O17:O18"/>
    <mergeCell ref="O13:O14"/>
    <mergeCell ref="O11:O12"/>
    <mergeCell ref="Q45:Q46"/>
    <mergeCell ref="Q91:Q92"/>
    <mergeCell ref="Q89:Q90"/>
    <mergeCell ref="Q51:Q52"/>
    <mergeCell ref="Q53:Q54"/>
    <mergeCell ref="Q55:Q56"/>
    <mergeCell ref="Q59:Q60"/>
    <mergeCell ref="Q57:Q58"/>
    <mergeCell ref="Q61:Q62"/>
    <mergeCell ref="Q63:Q64"/>
    <mergeCell ref="Q65:Q66"/>
    <mergeCell ref="Q67:Q68"/>
    <mergeCell ref="Q27:Q28"/>
    <mergeCell ref="Q25:Q26"/>
    <mergeCell ref="Q29:Q30"/>
    <mergeCell ref="Q31:Q32"/>
    <mergeCell ref="Q33:Q34"/>
    <mergeCell ref="Q35:Q36"/>
    <mergeCell ref="Q37:Q38"/>
    <mergeCell ref="Q39:Q40"/>
    <mergeCell ref="O35:O36"/>
    <mergeCell ref="O31:O32"/>
    <mergeCell ref="O33:O34"/>
    <mergeCell ref="O29:O30"/>
    <mergeCell ref="O27:O28"/>
    <mergeCell ref="O25:O26"/>
    <mergeCell ref="O23:O24"/>
    <mergeCell ref="O21:O22"/>
    <mergeCell ref="O19:O20"/>
    <mergeCell ref="O99:O100"/>
    <mergeCell ref="O97:O98"/>
    <mergeCell ref="O95:O96"/>
    <mergeCell ref="O93:O94"/>
    <mergeCell ref="O91:O92"/>
    <mergeCell ref="M91:M92"/>
    <mergeCell ref="M89:M90"/>
    <mergeCell ref="M87:M88"/>
    <mergeCell ref="O59:O60"/>
    <mergeCell ref="O89:O90"/>
    <mergeCell ref="O87:O88"/>
    <mergeCell ref="O85:O86"/>
    <mergeCell ref="O83:O84"/>
    <mergeCell ref="O79:O80"/>
    <mergeCell ref="O81:O82"/>
    <mergeCell ref="O77:O78"/>
    <mergeCell ref="O75:O76"/>
    <mergeCell ref="O73:O74"/>
    <mergeCell ref="M35:M36"/>
    <mergeCell ref="M37:M38"/>
    <mergeCell ref="M43:M44"/>
    <mergeCell ref="M41:M42"/>
    <mergeCell ref="M39:M40"/>
    <mergeCell ref="M45:M46"/>
    <mergeCell ref="M9:M10"/>
    <mergeCell ref="M7:M8"/>
    <mergeCell ref="M11:M12"/>
    <mergeCell ref="M13:M14"/>
    <mergeCell ref="M17:M18"/>
    <mergeCell ref="M15:M16"/>
    <mergeCell ref="M19:M20"/>
    <mergeCell ref="M21:M22"/>
    <mergeCell ref="M27:M28"/>
    <mergeCell ref="M25:M26"/>
    <mergeCell ref="M23:M24"/>
    <mergeCell ref="K79:K80"/>
    <mergeCell ref="K83:K84"/>
    <mergeCell ref="K85:K86"/>
    <mergeCell ref="K87:K88"/>
    <mergeCell ref="K89:K90"/>
    <mergeCell ref="K91:K92"/>
    <mergeCell ref="M49:M50"/>
    <mergeCell ref="M75:M76"/>
    <mergeCell ref="M73:M74"/>
    <mergeCell ref="M71:M72"/>
    <mergeCell ref="M77:M78"/>
    <mergeCell ref="M81:M82"/>
    <mergeCell ref="M79:M80"/>
    <mergeCell ref="M83:M84"/>
    <mergeCell ref="M85:M86"/>
    <mergeCell ref="M51:M52"/>
    <mergeCell ref="M53:M54"/>
    <mergeCell ref="M59:M60"/>
    <mergeCell ref="M57:M58"/>
    <mergeCell ref="M55:M56"/>
    <mergeCell ref="M61:M62"/>
    <mergeCell ref="M65:M66"/>
    <mergeCell ref="M63:M64"/>
    <mergeCell ref="M67:M68"/>
    <mergeCell ref="I15:I16"/>
    <mergeCell ref="I19:I20"/>
    <mergeCell ref="I21:I22"/>
    <mergeCell ref="I25:I26"/>
    <mergeCell ref="I23:I24"/>
    <mergeCell ref="I27:I28"/>
    <mergeCell ref="I29:I30"/>
    <mergeCell ref="I33:I34"/>
    <mergeCell ref="I31:I32"/>
    <mergeCell ref="AB97:AB98"/>
    <mergeCell ref="AB99:AB100"/>
    <mergeCell ref="AB101:AB102"/>
    <mergeCell ref="AB103:AB105"/>
    <mergeCell ref="AB83:AB84"/>
    <mergeCell ref="AB81:AB82"/>
    <mergeCell ref="AB79:AB80"/>
    <mergeCell ref="AB87:AB88"/>
    <mergeCell ref="AB85:AB86"/>
    <mergeCell ref="AB89:AB90"/>
    <mergeCell ref="AB91:AB92"/>
    <mergeCell ref="AB93:AB94"/>
    <mergeCell ref="AB95:AB96"/>
    <mergeCell ref="AB61:AB62"/>
    <mergeCell ref="AB67:AB68"/>
    <mergeCell ref="AB65:AB66"/>
    <mergeCell ref="AB63:AB64"/>
    <mergeCell ref="AB71:AB72"/>
    <mergeCell ref="AB69:AB70"/>
    <mergeCell ref="AB73:AB74"/>
    <mergeCell ref="AB75:AB76"/>
    <mergeCell ref="AB77:AB78"/>
    <mergeCell ref="AB43:AB44"/>
    <mergeCell ref="AB45:AB46"/>
    <mergeCell ref="AB51:AB52"/>
    <mergeCell ref="AB49:AB50"/>
    <mergeCell ref="AB47:AB48"/>
    <mergeCell ref="AB55:AB56"/>
    <mergeCell ref="AB53:AB54"/>
    <mergeCell ref="AB57:AB58"/>
    <mergeCell ref="AB59:AB60"/>
    <mergeCell ref="A103:A105"/>
    <mergeCell ref="B103:C103"/>
    <mergeCell ref="D103:E103"/>
    <mergeCell ref="F103:G103"/>
    <mergeCell ref="H103:I103"/>
    <mergeCell ref="J103:K103"/>
    <mergeCell ref="AB7:AB8"/>
    <mergeCell ref="AB9:AB10"/>
    <mergeCell ref="AB11:AB12"/>
    <mergeCell ref="AB13:AB14"/>
    <mergeCell ref="AB19:AB20"/>
    <mergeCell ref="AB17:AB18"/>
    <mergeCell ref="AB15:AB16"/>
    <mergeCell ref="AB23:AB24"/>
    <mergeCell ref="AB21:AB22"/>
    <mergeCell ref="AB25:AB26"/>
    <mergeCell ref="AB27:AB28"/>
    <mergeCell ref="AB29:AB30"/>
    <mergeCell ref="AB35:AB36"/>
    <mergeCell ref="AB33:AB34"/>
    <mergeCell ref="AB31:AB32"/>
    <mergeCell ref="AB39:AB40"/>
    <mergeCell ref="AB37:AB38"/>
    <mergeCell ref="AB41:AB42"/>
    <mergeCell ref="Q104:Q105"/>
    <mergeCell ref="S104:S105"/>
    <mergeCell ref="U104:U105"/>
    <mergeCell ref="W104:W105"/>
    <mergeCell ref="Y104:Y105"/>
    <mergeCell ref="AA104:AA105"/>
    <mergeCell ref="X103:Y103"/>
    <mergeCell ref="Z103:AA103"/>
    <mergeCell ref="P103:Q103"/>
    <mergeCell ref="R103:S103"/>
    <mergeCell ref="T103:U103"/>
    <mergeCell ref="V103:W103"/>
    <mergeCell ref="C104:C105"/>
    <mergeCell ref="E104:E105"/>
    <mergeCell ref="G104:G105"/>
    <mergeCell ref="I104:I105"/>
    <mergeCell ref="K104:K105"/>
    <mergeCell ref="M104:M105"/>
    <mergeCell ref="O104:O105"/>
    <mergeCell ref="L103:M103"/>
    <mergeCell ref="N103:O103"/>
    <mergeCell ref="A101:A102"/>
    <mergeCell ref="E101:E102"/>
    <mergeCell ref="G101:G102"/>
    <mergeCell ref="K101:K102"/>
    <mergeCell ref="Y97:Y98"/>
    <mergeCell ref="Y101:Y102"/>
    <mergeCell ref="AA101:AA102"/>
    <mergeCell ref="W99:W100"/>
    <mergeCell ref="Y99:Y100"/>
    <mergeCell ref="AA99:AA100"/>
    <mergeCell ref="W101:W102"/>
    <mergeCell ref="A99:A100"/>
    <mergeCell ref="E99:E100"/>
    <mergeCell ref="G99:G100"/>
    <mergeCell ref="I97:I98"/>
    <mergeCell ref="K99:K100"/>
    <mergeCell ref="M97:M98"/>
    <mergeCell ref="C101:C102"/>
    <mergeCell ref="I99:I100"/>
    <mergeCell ref="I101:I102"/>
    <mergeCell ref="K97:K98"/>
    <mergeCell ref="M99:M100"/>
    <mergeCell ref="M101:M102"/>
    <mergeCell ref="O101:O102"/>
    <mergeCell ref="Y95:Y96"/>
    <mergeCell ref="AA95:AA96"/>
    <mergeCell ref="A97:A98"/>
    <mergeCell ref="E97:E98"/>
    <mergeCell ref="G97:G98"/>
    <mergeCell ref="W95:W96"/>
    <mergeCell ref="A95:A96"/>
    <mergeCell ref="E95:E96"/>
    <mergeCell ref="G95:G96"/>
    <mergeCell ref="AA97:AA98"/>
    <mergeCell ref="W97:W98"/>
    <mergeCell ref="I95:I96"/>
    <mergeCell ref="K95:K96"/>
    <mergeCell ref="M95:M96"/>
    <mergeCell ref="W93:W94"/>
    <mergeCell ref="Y93:Y94"/>
    <mergeCell ref="AA93:AA94"/>
    <mergeCell ref="A93:A94"/>
    <mergeCell ref="E93:E94"/>
    <mergeCell ref="G93:G94"/>
    <mergeCell ref="I93:I94"/>
    <mergeCell ref="K93:K94"/>
    <mergeCell ref="M93:M94"/>
    <mergeCell ref="Q93:Q94"/>
    <mergeCell ref="W91:W92"/>
    <mergeCell ref="Y91:Y92"/>
    <mergeCell ref="AA91:AA92"/>
    <mergeCell ref="A91:A92"/>
    <mergeCell ref="A87:A88"/>
    <mergeCell ref="E87:E88"/>
    <mergeCell ref="G87:G88"/>
    <mergeCell ref="W89:W90"/>
    <mergeCell ref="E91:E92"/>
    <mergeCell ref="G91:G92"/>
    <mergeCell ref="I89:I90"/>
    <mergeCell ref="I87:I88"/>
    <mergeCell ref="I91:I92"/>
    <mergeCell ref="Y87:Y88"/>
    <mergeCell ref="AA87:AA88"/>
    <mergeCell ref="A89:A90"/>
    <mergeCell ref="E89:E90"/>
    <mergeCell ref="G89:G90"/>
    <mergeCell ref="W87:W88"/>
    <mergeCell ref="A85:A86"/>
    <mergeCell ref="E85:E86"/>
    <mergeCell ref="G85:G86"/>
    <mergeCell ref="I85:I86"/>
    <mergeCell ref="W85:W86"/>
    <mergeCell ref="Y85:Y86"/>
    <mergeCell ref="AA89:AA90"/>
    <mergeCell ref="AA85:AA86"/>
    <mergeCell ref="Y89:Y90"/>
    <mergeCell ref="I83:I84"/>
    <mergeCell ref="Y79:Y80"/>
    <mergeCell ref="AA79:AA80"/>
    <mergeCell ref="W79:W80"/>
    <mergeCell ref="AA81:AA82"/>
    <mergeCell ref="W81:W82"/>
    <mergeCell ref="Y81:Y82"/>
    <mergeCell ref="A81:A82"/>
    <mergeCell ref="E81:E82"/>
    <mergeCell ref="G81:G82"/>
    <mergeCell ref="A79:A80"/>
    <mergeCell ref="E79:E80"/>
    <mergeCell ref="G79:G80"/>
    <mergeCell ref="I81:I82"/>
    <mergeCell ref="I79:I80"/>
    <mergeCell ref="C81:C82"/>
    <mergeCell ref="C79:C80"/>
    <mergeCell ref="A83:A84"/>
    <mergeCell ref="E83:E84"/>
    <mergeCell ref="G83:G84"/>
    <mergeCell ref="W83:W84"/>
    <mergeCell ref="Y83:Y84"/>
    <mergeCell ref="AA83:AA84"/>
    <mergeCell ref="K81:K82"/>
    <mergeCell ref="Y77:Y78"/>
    <mergeCell ref="AA77:AA78"/>
    <mergeCell ref="A77:A78"/>
    <mergeCell ref="E77:E78"/>
    <mergeCell ref="G77:G78"/>
    <mergeCell ref="I77:I78"/>
    <mergeCell ref="W75:W76"/>
    <mergeCell ref="Y75:Y76"/>
    <mergeCell ref="AA75:AA76"/>
    <mergeCell ref="A75:A76"/>
    <mergeCell ref="C77:C78"/>
    <mergeCell ref="K77:K78"/>
    <mergeCell ref="K75:K76"/>
    <mergeCell ref="E75:E76"/>
    <mergeCell ref="G75:G76"/>
    <mergeCell ref="I73:I74"/>
    <mergeCell ref="I71:I72"/>
    <mergeCell ref="I75:I76"/>
    <mergeCell ref="C73:C74"/>
    <mergeCell ref="C75:C76"/>
    <mergeCell ref="C71:C72"/>
    <mergeCell ref="W77:W78"/>
    <mergeCell ref="K71:K72"/>
    <mergeCell ref="K73:K74"/>
    <mergeCell ref="O71:O72"/>
    <mergeCell ref="Y71:Y72"/>
    <mergeCell ref="AA71:AA72"/>
    <mergeCell ref="A73:A74"/>
    <mergeCell ref="E73:E74"/>
    <mergeCell ref="G73:G74"/>
    <mergeCell ref="W71:W72"/>
    <mergeCell ref="A69:A70"/>
    <mergeCell ref="E69:E70"/>
    <mergeCell ref="G69:G70"/>
    <mergeCell ref="I69:I70"/>
    <mergeCell ref="M69:M70"/>
    <mergeCell ref="O69:O70"/>
    <mergeCell ref="Q69:Q70"/>
    <mergeCell ref="W69:W70"/>
    <mergeCell ref="Y69:Y70"/>
    <mergeCell ref="AA73:AA74"/>
    <mergeCell ref="AA69:AA70"/>
    <mergeCell ref="Y73:Y74"/>
    <mergeCell ref="A71:A72"/>
    <mergeCell ref="E71:E72"/>
    <mergeCell ref="G71:G72"/>
    <mergeCell ref="W73:W74"/>
    <mergeCell ref="K69:K70"/>
    <mergeCell ref="S69:S70"/>
    <mergeCell ref="Y67:Y68"/>
    <mergeCell ref="AA67:AA68"/>
    <mergeCell ref="I67:I68"/>
    <mergeCell ref="O67:O68"/>
    <mergeCell ref="Y63:Y64"/>
    <mergeCell ref="AA63:AA64"/>
    <mergeCell ref="W63:W64"/>
    <mergeCell ref="AA65:AA66"/>
    <mergeCell ref="W65:W66"/>
    <mergeCell ref="Y65:Y66"/>
    <mergeCell ref="U63:U64"/>
    <mergeCell ref="U65:U66"/>
    <mergeCell ref="O63:O64"/>
    <mergeCell ref="O65:O66"/>
    <mergeCell ref="K63:K64"/>
    <mergeCell ref="K65:K66"/>
    <mergeCell ref="K67:K68"/>
    <mergeCell ref="S63:S64"/>
    <mergeCell ref="S65:S66"/>
    <mergeCell ref="S67:S68"/>
    <mergeCell ref="A65:A66"/>
    <mergeCell ref="E65:E66"/>
    <mergeCell ref="G65:G66"/>
    <mergeCell ref="A63:A64"/>
    <mergeCell ref="E63:E64"/>
    <mergeCell ref="G63:G64"/>
    <mergeCell ref="I65:I66"/>
    <mergeCell ref="I63:I64"/>
    <mergeCell ref="W67:W68"/>
    <mergeCell ref="A67:A68"/>
    <mergeCell ref="E67:E68"/>
    <mergeCell ref="G67:G68"/>
    <mergeCell ref="W61:W62"/>
    <mergeCell ref="Y61:Y62"/>
    <mergeCell ref="AA61:AA62"/>
    <mergeCell ref="A61:A62"/>
    <mergeCell ref="E61:E62"/>
    <mergeCell ref="G61:G62"/>
    <mergeCell ref="I61:I62"/>
    <mergeCell ref="O61:O62"/>
    <mergeCell ref="U61:U62"/>
    <mergeCell ref="K61:K62"/>
    <mergeCell ref="S61:S62"/>
    <mergeCell ref="W59:W60"/>
    <mergeCell ref="Y59:Y60"/>
    <mergeCell ref="AA59:AA60"/>
    <mergeCell ref="A59:A60"/>
    <mergeCell ref="A55:A56"/>
    <mergeCell ref="E55:E56"/>
    <mergeCell ref="G55:G56"/>
    <mergeCell ref="W57:W58"/>
    <mergeCell ref="E59:E60"/>
    <mergeCell ref="G59:G60"/>
    <mergeCell ref="I57:I58"/>
    <mergeCell ref="I55:I56"/>
    <mergeCell ref="I59:I60"/>
    <mergeCell ref="K59:K60"/>
    <mergeCell ref="O57:O58"/>
    <mergeCell ref="O55:O56"/>
    <mergeCell ref="S55:S56"/>
    <mergeCell ref="S59:S60"/>
    <mergeCell ref="S57:S58"/>
    <mergeCell ref="A51:A52"/>
    <mergeCell ref="E51:E52"/>
    <mergeCell ref="Y55:Y56"/>
    <mergeCell ref="AA55:AA56"/>
    <mergeCell ref="A57:A58"/>
    <mergeCell ref="E57:E58"/>
    <mergeCell ref="G57:G58"/>
    <mergeCell ref="W55:W56"/>
    <mergeCell ref="A53:A54"/>
    <mergeCell ref="E53:E54"/>
    <mergeCell ref="G53:G54"/>
    <mergeCell ref="I53:I54"/>
    <mergeCell ref="K53:K54"/>
    <mergeCell ref="W53:W54"/>
    <mergeCell ref="Y53:Y54"/>
    <mergeCell ref="AA57:AA58"/>
    <mergeCell ref="AA53:AA54"/>
    <mergeCell ref="Y57:Y58"/>
    <mergeCell ref="G51:G52"/>
    <mergeCell ref="W51:W52"/>
    <mergeCell ref="Y51:Y52"/>
    <mergeCell ref="O53:O54"/>
    <mergeCell ref="O51:O52"/>
    <mergeCell ref="AA51:AA52"/>
    <mergeCell ref="I51:I52"/>
    <mergeCell ref="K51:K52"/>
    <mergeCell ref="K55:K56"/>
    <mergeCell ref="K57:K58"/>
    <mergeCell ref="Y47:Y48"/>
    <mergeCell ref="AA47:AA48"/>
    <mergeCell ref="W47:W48"/>
    <mergeCell ref="AA49:AA50"/>
    <mergeCell ref="W49:W50"/>
    <mergeCell ref="Y49:Y50"/>
    <mergeCell ref="Q47:Q48"/>
    <mergeCell ref="Q49:Q50"/>
    <mergeCell ref="S47:S48"/>
    <mergeCell ref="S49:S50"/>
    <mergeCell ref="K47:K48"/>
    <mergeCell ref="K49:K50"/>
    <mergeCell ref="M47:M48"/>
    <mergeCell ref="I49:I50"/>
    <mergeCell ref="O47:O48"/>
    <mergeCell ref="O49:O50"/>
    <mergeCell ref="A49:A50"/>
    <mergeCell ref="E49:E50"/>
    <mergeCell ref="G49:G50"/>
    <mergeCell ref="A47:A48"/>
    <mergeCell ref="E47:E48"/>
    <mergeCell ref="G47:G48"/>
    <mergeCell ref="I47:I48"/>
    <mergeCell ref="C49:C50"/>
    <mergeCell ref="C47:C48"/>
    <mergeCell ref="Y45:Y46"/>
    <mergeCell ref="AA45:AA46"/>
    <mergeCell ref="A45:A46"/>
    <mergeCell ref="E45:E46"/>
    <mergeCell ref="G45:G46"/>
    <mergeCell ref="K45:K46"/>
    <mergeCell ref="W43:W44"/>
    <mergeCell ref="Y43:Y44"/>
    <mergeCell ref="AA43:AA44"/>
    <mergeCell ref="A43:A44"/>
    <mergeCell ref="C45:C46"/>
    <mergeCell ref="I43:I44"/>
    <mergeCell ref="I45:I46"/>
    <mergeCell ref="O45:O46"/>
    <mergeCell ref="O43:O44"/>
    <mergeCell ref="Q43:Q44"/>
    <mergeCell ref="E43:E44"/>
    <mergeCell ref="G43:G44"/>
    <mergeCell ref="K39:K40"/>
    <mergeCell ref="K41:K42"/>
    <mergeCell ref="K43:K44"/>
    <mergeCell ref="C41:C42"/>
    <mergeCell ref="C43:C44"/>
    <mergeCell ref="C39:C40"/>
    <mergeCell ref="W45:W46"/>
    <mergeCell ref="I41:I42"/>
    <mergeCell ref="I39:I40"/>
    <mergeCell ref="O41:O42"/>
    <mergeCell ref="O39:O40"/>
    <mergeCell ref="Q41:Q42"/>
    <mergeCell ref="Y39:Y40"/>
    <mergeCell ref="AA39:AA40"/>
    <mergeCell ref="A41:A42"/>
    <mergeCell ref="E41:E42"/>
    <mergeCell ref="G41:G42"/>
    <mergeCell ref="W39:W40"/>
    <mergeCell ref="A37:A38"/>
    <mergeCell ref="E37:E38"/>
    <mergeCell ref="G37:G38"/>
    <mergeCell ref="K37:K38"/>
    <mergeCell ref="W37:W38"/>
    <mergeCell ref="Y37:Y38"/>
    <mergeCell ref="AA41:AA42"/>
    <mergeCell ref="AA37:AA38"/>
    <mergeCell ref="Y41:Y42"/>
    <mergeCell ref="A39:A40"/>
    <mergeCell ref="E39:E40"/>
    <mergeCell ref="G39:G40"/>
    <mergeCell ref="W41:W42"/>
    <mergeCell ref="I37:I38"/>
    <mergeCell ref="O37:O38"/>
    <mergeCell ref="K35:K36"/>
    <mergeCell ref="Y31:Y32"/>
    <mergeCell ref="AA31:AA32"/>
    <mergeCell ref="W31:W32"/>
    <mergeCell ref="AA33:AA34"/>
    <mergeCell ref="W33:W34"/>
    <mergeCell ref="Y33:Y34"/>
    <mergeCell ref="A33:A34"/>
    <mergeCell ref="E33:E34"/>
    <mergeCell ref="G33:G34"/>
    <mergeCell ref="A31:A32"/>
    <mergeCell ref="E31:E32"/>
    <mergeCell ref="G31:G32"/>
    <mergeCell ref="K31:K32"/>
    <mergeCell ref="K33:K34"/>
    <mergeCell ref="A35:A36"/>
    <mergeCell ref="E35:E36"/>
    <mergeCell ref="G35:G36"/>
    <mergeCell ref="W35:W36"/>
    <mergeCell ref="Y35:Y36"/>
    <mergeCell ref="AA35:AA36"/>
    <mergeCell ref="I35:I36"/>
    <mergeCell ref="M33:M34"/>
    <mergeCell ref="M31:M32"/>
    <mergeCell ref="E27:E28"/>
    <mergeCell ref="G27:G28"/>
    <mergeCell ref="K23:K24"/>
    <mergeCell ref="K25:K26"/>
    <mergeCell ref="K27:K28"/>
    <mergeCell ref="W29:W30"/>
    <mergeCell ref="Y29:Y30"/>
    <mergeCell ref="AA29:AA30"/>
    <mergeCell ref="A29:A30"/>
    <mergeCell ref="E29:E30"/>
    <mergeCell ref="G29:G30"/>
    <mergeCell ref="K29:K30"/>
    <mergeCell ref="W27:W28"/>
    <mergeCell ref="Y27:Y28"/>
    <mergeCell ref="AA27:AA28"/>
    <mergeCell ref="A27:A28"/>
    <mergeCell ref="M29:M30"/>
    <mergeCell ref="S27:S28"/>
    <mergeCell ref="S25:S26"/>
    <mergeCell ref="S29:S30"/>
    <mergeCell ref="U27:U28"/>
    <mergeCell ref="U25:U26"/>
    <mergeCell ref="U29:U30"/>
    <mergeCell ref="Y23:Y24"/>
    <mergeCell ref="AA23:AA24"/>
    <mergeCell ref="A25:A26"/>
    <mergeCell ref="E25:E26"/>
    <mergeCell ref="G25:G26"/>
    <mergeCell ref="W23:W24"/>
    <mergeCell ref="A21:A22"/>
    <mergeCell ref="E21:E22"/>
    <mergeCell ref="G21:G22"/>
    <mergeCell ref="K21:K22"/>
    <mergeCell ref="W21:W22"/>
    <mergeCell ref="Y21:Y22"/>
    <mergeCell ref="AA25:AA26"/>
    <mergeCell ref="AA21:AA22"/>
    <mergeCell ref="Y25:Y26"/>
    <mergeCell ref="A23:A24"/>
    <mergeCell ref="E23:E24"/>
    <mergeCell ref="G23:G24"/>
    <mergeCell ref="W25:W26"/>
    <mergeCell ref="K19:K20"/>
    <mergeCell ref="Y15:Y16"/>
    <mergeCell ref="AA15:AA16"/>
    <mergeCell ref="W15:W16"/>
    <mergeCell ref="AA17:AA18"/>
    <mergeCell ref="W17:W18"/>
    <mergeCell ref="Y17:Y18"/>
    <mergeCell ref="A17:A18"/>
    <mergeCell ref="E17:E18"/>
    <mergeCell ref="G17:G18"/>
    <mergeCell ref="A15:A16"/>
    <mergeCell ref="E15:E16"/>
    <mergeCell ref="G15:G16"/>
    <mergeCell ref="K15:K16"/>
    <mergeCell ref="K17:K18"/>
    <mergeCell ref="C17:C18"/>
    <mergeCell ref="C15:C16"/>
    <mergeCell ref="A19:A20"/>
    <mergeCell ref="E19:E20"/>
    <mergeCell ref="G19:G20"/>
    <mergeCell ref="W19:W20"/>
    <mergeCell ref="Y19:Y20"/>
    <mergeCell ref="AA19:AA20"/>
    <mergeCell ref="I17:I18"/>
    <mergeCell ref="K11:K12"/>
    <mergeCell ref="A11:A12"/>
    <mergeCell ref="E11:E12"/>
    <mergeCell ref="G11:G12"/>
    <mergeCell ref="O9:O10"/>
    <mergeCell ref="C11:C12"/>
    <mergeCell ref="W13:W14"/>
    <mergeCell ref="Y13:Y14"/>
    <mergeCell ref="AA13:AA14"/>
    <mergeCell ref="A13:A14"/>
    <mergeCell ref="E13:E14"/>
    <mergeCell ref="G13:G14"/>
    <mergeCell ref="K13:K14"/>
    <mergeCell ref="W11:W12"/>
    <mergeCell ref="Y11:Y12"/>
    <mergeCell ref="AA11:AA12"/>
    <mergeCell ref="C13:C14"/>
    <mergeCell ref="I9:I10"/>
    <mergeCell ref="I11:I12"/>
    <mergeCell ref="I13:I14"/>
    <mergeCell ref="Q11:Q12"/>
    <mergeCell ref="Q9:Q10"/>
    <mergeCell ref="Q13:Q14"/>
    <mergeCell ref="E5:E6"/>
    <mergeCell ref="G5:G6"/>
    <mergeCell ref="I5:I6"/>
    <mergeCell ref="K5:K6"/>
    <mergeCell ref="M5:M6"/>
    <mergeCell ref="Y7:Y8"/>
    <mergeCell ref="AA7:AA8"/>
    <mergeCell ref="A9:A10"/>
    <mergeCell ref="E9:E10"/>
    <mergeCell ref="G9:G10"/>
    <mergeCell ref="W7:W8"/>
    <mergeCell ref="A7:A8"/>
    <mergeCell ref="E7:E8"/>
    <mergeCell ref="C9:C10"/>
    <mergeCell ref="C7:C8"/>
    <mergeCell ref="G7:G8"/>
    <mergeCell ref="AA9:AA10"/>
    <mergeCell ref="W9:W10"/>
    <mergeCell ref="Y9:Y10"/>
    <mergeCell ref="K7:K8"/>
    <mergeCell ref="K9:K10"/>
    <mergeCell ref="I7:I8"/>
    <mergeCell ref="O7:O8"/>
    <mergeCell ref="Q7:Q8"/>
    <mergeCell ref="R4:S4"/>
    <mergeCell ref="T4:U4"/>
    <mergeCell ref="V4:W4"/>
    <mergeCell ref="X4:Y4"/>
    <mergeCell ref="Z4:AA4"/>
    <mergeCell ref="AB4:AB6"/>
    <mergeCell ref="AA5:AA6"/>
    <mergeCell ref="A1:AB3"/>
    <mergeCell ref="A4:A6"/>
    <mergeCell ref="B4:C4"/>
    <mergeCell ref="D4:E4"/>
    <mergeCell ref="F4:G4"/>
    <mergeCell ref="H4:I4"/>
    <mergeCell ref="J4:K4"/>
    <mergeCell ref="L4:M4"/>
    <mergeCell ref="N4:O4"/>
    <mergeCell ref="P4:Q4"/>
    <mergeCell ref="O5:O6"/>
    <mergeCell ref="Q5:Q6"/>
    <mergeCell ref="S5:S6"/>
    <mergeCell ref="U5:U6"/>
    <mergeCell ref="W5:W6"/>
    <mergeCell ref="Y5:Y6"/>
    <mergeCell ref="C5:C6"/>
    <mergeCell ref="C21:C22"/>
    <mergeCell ref="C19:C20"/>
    <mergeCell ref="C25:C26"/>
    <mergeCell ref="C27:C28"/>
    <mergeCell ref="C23:C24"/>
    <mergeCell ref="C29:C30"/>
    <mergeCell ref="C33:C34"/>
    <mergeCell ref="C31:C32"/>
    <mergeCell ref="C37:C38"/>
    <mergeCell ref="C35:C36"/>
    <mergeCell ref="C53:C54"/>
    <mergeCell ref="C51:C52"/>
    <mergeCell ref="C57:C58"/>
    <mergeCell ref="C59:C60"/>
    <mergeCell ref="C55:C56"/>
    <mergeCell ref="C61:C62"/>
    <mergeCell ref="C65:C66"/>
    <mergeCell ref="C63:C64"/>
    <mergeCell ref="C69:C70"/>
    <mergeCell ref="C67:C68"/>
    <mergeCell ref="C85:C86"/>
    <mergeCell ref="C83:C84"/>
    <mergeCell ref="C89:C90"/>
    <mergeCell ref="C91:C92"/>
    <mergeCell ref="C87:C88"/>
    <mergeCell ref="C93:C94"/>
    <mergeCell ref="C97:C98"/>
    <mergeCell ref="C95:C96"/>
    <mergeCell ref="C99:C100"/>
  </mergeCells>
  <phoneticPr fontId="3"/>
  <printOptions horizontalCentered="1" verticalCentered="1"/>
  <pageMargins left="0" right="0" top="0" bottom="0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R７都道府県別【参加人数】</vt:lpstr>
      <vt:lpstr>R７都道府県別【出場校数】</vt:lpstr>
      <vt:lpstr>'R７都道府県別【参加人数】'!Print_Area</vt:lpstr>
      <vt:lpstr>'R７都道府県別【出場校数】'!Print_Area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koutairent2bu</dc:creator>
  <cp:lastModifiedBy>門間　謙次</cp:lastModifiedBy>
  <cp:lastPrinted>2025-01-28T10:46:53Z</cp:lastPrinted>
  <dcterms:created xsi:type="dcterms:W3CDTF">2016-08-30T02:25:59Z</dcterms:created>
  <dcterms:modified xsi:type="dcterms:W3CDTF">2026-01-21T05:23:53Z</dcterms:modified>
</cp:coreProperties>
</file>